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'Sheet1'!$A$3:$AH$125</definedName>
  </definedNames>
  <calcPr fullCalcOnLoad="1"/>
</workbook>
</file>

<file path=xl/sharedStrings.xml><?xml version="1.0" encoding="utf-8"?>
<sst xmlns="http://schemas.openxmlformats.org/spreadsheetml/2006/main" count="282" uniqueCount="57">
  <si>
    <t>Location</t>
  </si>
  <si>
    <t>Miles</t>
  </si>
  <si>
    <t>Elevation</t>
  </si>
  <si>
    <t>Time In</t>
  </si>
  <si>
    <t>Time Out</t>
  </si>
  <si>
    <t>East Mountain Wilderness Park - Start</t>
  </si>
  <si>
    <t>4880 Feet</t>
  </si>
  <si>
    <t>Francis Peak - Aid Station</t>
  </si>
  <si>
    <t>7500 Feet</t>
  </si>
  <si>
    <t>Skyline Rd. Jx, Bountiful B - Aid Station</t>
  </si>
  <si>
    <t>8160 Feet</t>
  </si>
  <si>
    <t>Sessions Mountains, "Lift Off" - Aid Station</t>
  </si>
  <si>
    <t>8320 Feet</t>
  </si>
  <si>
    <t>Swallow Rocks - Aid Station</t>
  </si>
  <si>
    <t>Big Mountain Pass - Aid Station</t>
  </si>
  <si>
    <t>7420 Feet</t>
  </si>
  <si>
    <t>Sheep Trail Junction, Alexander Ridge - Aid Station</t>
  </si>
  <si>
    <t>6160 Feet</t>
  </si>
  <si>
    <t>Lambs Canyon Underpass - Aid Station</t>
  </si>
  <si>
    <t>6100 Feet</t>
  </si>
  <si>
    <t>Upper Big Water Trailhead - Aid Station</t>
  </si>
  <si>
    <t>7660 Feet</t>
  </si>
  <si>
    <t>Desolation Lake - Aid Station</t>
  </si>
  <si>
    <t>9170 Feet</t>
  </si>
  <si>
    <t>Scotts Transmission Tower - Aid Station</t>
  </si>
  <si>
    <t>9910 Feet</t>
  </si>
  <si>
    <t>Brighton Lodge - Aid Station</t>
  </si>
  <si>
    <t>8790 Feet</t>
  </si>
  <si>
    <t>Ant Knolls - Aid Station</t>
  </si>
  <si>
    <t>9000 Feet</t>
  </si>
  <si>
    <t>Pole Line Pass - Aid Station</t>
  </si>
  <si>
    <t>8925 Feet</t>
  </si>
  <si>
    <t>Rock Springs - Aid Station</t>
  </si>
  <si>
    <t>9445 Feet</t>
  </si>
  <si>
    <t>Pot Bottom - Aid Station</t>
  </si>
  <si>
    <t>7380 Feet</t>
  </si>
  <si>
    <t>The Homestead - FINISH</t>
  </si>
  <si>
    <t>5720 Feet</t>
  </si>
  <si>
    <t>DT</t>
  </si>
  <si>
    <t>AID</t>
  </si>
  <si>
    <t>Drop Bags</t>
  </si>
  <si>
    <t>Perp</t>
  </si>
  <si>
    <t>Gel</t>
  </si>
  <si>
    <t>Boost</t>
  </si>
  <si>
    <t>Gear</t>
  </si>
  <si>
    <t>EFS</t>
  </si>
  <si>
    <t>Calories</t>
  </si>
  <si>
    <t>Bar</t>
  </si>
  <si>
    <t>Perp/ ultragen</t>
  </si>
  <si>
    <t>Elev</t>
  </si>
  <si>
    <t>x</t>
  </si>
  <si>
    <t>Chris - 28:06</t>
  </si>
  <si>
    <t>Buff</t>
  </si>
  <si>
    <t>flashlights, jacket, LS Socks</t>
  </si>
  <si>
    <t>gloves, socks, Rxs, SS</t>
  </si>
  <si>
    <t>long sleeve, caffiene, hat, shorts</t>
  </si>
  <si>
    <t>caffiene, arms, cap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</si>
</sst>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i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0"/>
    </font>
    <font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2" borderId="1" xfId="0" applyFont="1" applyFill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0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0" fillId="3" borderId="2" xfId="0" applyFont="1" applyFill="1" applyBorder="1" applyAlignment="1">
      <alignment wrapText="1"/>
    </xf>
    <xf numFmtId="0" fontId="0" fillId="3" borderId="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0" fillId="0" borderId="3" xfId="0" applyBorder="1" applyAlignment="1">
      <alignment wrapText="1"/>
    </xf>
    <xf numFmtId="0" fontId="0" fillId="0" borderId="3" xfId="0" applyBorder="1" applyAlignment="1">
      <alignment/>
    </xf>
    <xf numFmtId="0" fontId="0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/>
    </xf>
    <xf numFmtId="1" fontId="4" fillId="0" borderId="2" xfId="0" applyNumberFormat="1" applyFont="1" applyBorder="1" applyAlignment="1">
      <alignment/>
    </xf>
    <xf numFmtId="0" fontId="4" fillId="3" borderId="2" xfId="0" applyFont="1" applyFill="1" applyBorder="1" applyAlignment="1">
      <alignment wrapText="1"/>
    </xf>
    <xf numFmtId="0" fontId="4" fillId="3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3" fillId="4" borderId="8" xfId="0" applyFont="1" applyFill="1" applyBorder="1" applyAlignment="1">
      <alignment/>
    </xf>
    <xf numFmtId="0" fontId="3" fillId="4" borderId="2" xfId="0" applyFont="1" applyFill="1" applyBorder="1" applyAlignment="1">
      <alignment/>
    </xf>
    <xf numFmtId="0" fontId="3" fillId="4" borderId="9" xfId="0" applyFont="1" applyFill="1" applyBorder="1" applyAlignment="1">
      <alignment/>
    </xf>
    <xf numFmtId="0" fontId="7" fillId="0" borderId="0" xfId="0" applyFont="1" applyAlignment="1" quotePrefix="1">
      <alignment/>
    </xf>
    <xf numFmtId="0" fontId="0" fillId="5" borderId="0" xfId="0" applyFill="1" applyAlignment="1">
      <alignment wrapText="1"/>
    </xf>
    <xf numFmtId="0" fontId="0" fillId="5" borderId="0" xfId="0" applyFill="1" applyAlignment="1">
      <alignment/>
    </xf>
    <xf numFmtId="0" fontId="1" fillId="5" borderId="0" xfId="0" applyFont="1" applyFill="1" applyAlignment="1">
      <alignment/>
    </xf>
    <xf numFmtId="0" fontId="0" fillId="0" borderId="21" xfId="0" applyFont="1" applyBorder="1" applyAlignment="1">
      <alignment wrapText="1"/>
    </xf>
    <xf numFmtId="0" fontId="0" fillId="0" borderId="21" xfId="0" applyFont="1" applyBorder="1" applyAlignment="1">
      <alignment horizontal="center" wrapText="1"/>
    </xf>
    <xf numFmtId="0" fontId="4" fillId="0" borderId="21" xfId="0" applyFont="1" applyBorder="1" applyAlignment="1">
      <alignment wrapText="1"/>
    </xf>
    <xf numFmtId="0" fontId="4" fillId="2" borderId="21" xfId="0" applyFont="1" applyFill="1" applyBorder="1" applyAlignment="1">
      <alignment wrapText="1"/>
    </xf>
    <xf numFmtId="0" fontId="4" fillId="0" borderId="21" xfId="0" applyFont="1" applyBorder="1" applyAlignment="1">
      <alignment/>
    </xf>
    <xf numFmtId="0" fontId="4" fillId="0" borderId="21" xfId="0" applyFont="1" applyBorder="1" applyAlignment="1">
      <alignment horizontal="center" wrapText="1"/>
    </xf>
    <xf numFmtId="1" fontId="4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Font="1" applyBorder="1" applyAlignment="1">
      <alignment wrapText="1"/>
    </xf>
    <xf numFmtId="0" fontId="0" fillId="0" borderId="26" xfId="0" applyFont="1" applyBorder="1" applyAlignment="1">
      <alignment horizontal="center" wrapText="1"/>
    </xf>
    <xf numFmtId="0" fontId="4" fillId="0" borderId="26" xfId="0" applyFont="1" applyBorder="1" applyAlignment="1">
      <alignment wrapText="1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 wrapText="1"/>
    </xf>
    <xf numFmtId="1" fontId="4" fillId="0" borderId="26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9" xfId="0" applyBorder="1" applyAlignment="1">
      <alignment/>
    </xf>
    <xf numFmtId="0" fontId="3" fillId="0" borderId="30" xfId="0" applyFont="1" applyBorder="1" applyAlignment="1">
      <alignment/>
    </xf>
    <xf numFmtId="0" fontId="1" fillId="5" borderId="31" xfId="0" applyFont="1" applyFill="1" applyBorder="1" applyAlignment="1">
      <alignment/>
    </xf>
    <xf numFmtId="0" fontId="1" fillId="3" borderId="32" xfId="0" applyFont="1" applyFill="1" applyBorder="1" applyAlignment="1">
      <alignment wrapText="1"/>
    </xf>
    <xf numFmtId="0" fontId="1" fillId="3" borderId="32" xfId="0" applyFont="1" applyFill="1" applyBorder="1" applyAlignment="1">
      <alignment horizontal="center" wrapText="1"/>
    </xf>
    <xf numFmtId="0" fontId="5" fillId="3" borderId="32" xfId="0" applyFont="1" applyFill="1" applyBorder="1" applyAlignment="1">
      <alignment wrapText="1"/>
    </xf>
    <xf numFmtId="0" fontId="5" fillId="0" borderId="32" xfId="0" applyFont="1" applyBorder="1" applyAlignment="1">
      <alignment/>
    </xf>
    <xf numFmtId="0" fontId="5" fillId="3" borderId="32" xfId="0" applyFont="1" applyFill="1" applyBorder="1" applyAlignment="1">
      <alignment horizontal="center" wrapText="1"/>
    </xf>
    <xf numFmtId="1" fontId="5" fillId="0" borderId="32" xfId="0" applyNumberFormat="1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0" fillId="0" borderId="28" xfId="0" applyBorder="1" applyAlignment="1">
      <alignment/>
    </xf>
    <xf numFmtId="0" fontId="0" fillId="0" borderId="26" xfId="0" applyBorder="1" applyAlignment="1">
      <alignment/>
    </xf>
    <xf numFmtId="0" fontId="0" fillId="0" borderId="37" xfId="0" applyFont="1" applyBorder="1" applyAlignment="1">
      <alignment wrapText="1"/>
    </xf>
    <xf numFmtId="0" fontId="0" fillId="0" borderId="37" xfId="0" applyFont="1" applyBorder="1" applyAlignment="1">
      <alignment horizontal="center" wrapText="1"/>
    </xf>
    <xf numFmtId="0" fontId="4" fillId="0" borderId="37" xfId="0" applyFont="1" applyBorder="1" applyAlignment="1">
      <alignment wrapText="1"/>
    </xf>
    <xf numFmtId="0" fontId="4" fillId="0" borderId="37" xfId="0" applyFont="1" applyBorder="1" applyAlignment="1">
      <alignment/>
    </xf>
    <xf numFmtId="0" fontId="4" fillId="0" borderId="37" xfId="0" applyFont="1" applyBorder="1" applyAlignment="1">
      <alignment horizontal="center" wrapText="1"/>
    </xf>
    <xf numFmtId="1" fontId="4" fillId="0" borderId="37" xfId="0" applyNumberFormat="1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7" xfId="0" applyBorder="1" applyAlignment="1">
      <alignment/>
    </xf>
    <xf numFmtId="0" fontId="0" fillId="0" borderId="40" xfId="0" applyBorder="1" applyAlignment="1">
      <alignment/>
    </xf>
    <xf numFmtId="0" fontId="3" fillId="0" borderId="41" xfId="0" applyFont="1" applyBorder="1" applyAlignment="1">
      <alignment/>
    </xf>
    <xf numFmtId="0" fontId="1" fillId="0" borderId="26" xfId="0" applyFont="1" applyBorder="1" applyAlignment="1">
      <alignment wrapText="1"/>
    </xf>
    <xf numFmtId="0" fontId="1" fillId="0" borderId="26" xfId="0" applyFont="1" applyBorder="1" applyAlignment="1">
      <alignment horizontal="center" wrapText="1"/>
    </xf>
    <xf numFmtId="0" fontId="5" fillId="0" borderId="26" xfId="0" applyFont="1" applyBorder="1" applyAlignment="1">
      <alignment wrapText="1"/>
    </xf>
    <xf numFmtId="0" fontId="5" fillId="0" borderId="26" xfId="0" applyFont="1" applyBorder="1" applyAlignment="1">
      <alignment/>
    </xf>
    <xf numFmtId="0" fontId="5" fillId="0" borderId="26" xfId="0" applyFont="1" applyBorder="1" applyAlignment="1">
      <alignment horizontal="center" wrapText="1"/>
    </xf>
    <xf numFmtId="1" fontId="5" fillId="0" borderId="26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9" xfId="0" applyFont="1" applyBorder="1" applyAlignment="1">
      <alignment/>
    </xf>
    <xf numFmtId="0" fontId="6" fillId="0" borderId="30" xfId="0" applyFont="1" applyBorder="1" applyAlignment="1">
      <alignment/>
    </xf>
    <xf numFmtId="2" fontId="6" fillId="0" borderId="36" xfId="0" applyNumberFormat="1" applyFont="1" applyBorder="1" applyAlignment="1">
      <alignment wrapText="1"/>
    </xf>
    <xf numFmtId="0" fontId="0" fillId="3" borderId="26" xfId="0" applyFont="1" applyFill="1" applyBorder="1" applyAlignment="1">
      <alignment wrapText="1"/>
    </xf>
    <xf numFmtId="0" fontId="0" fillId="3" borderId="26" xfId="0" applyFont="1" applyFill="1" applyBorder="1" applyAlignment="1">
      <alignment horizontal="center" wrapText="1"/>
    </xf>
    <xf numFmtId="0" fontId="4" fillId="3" borderId="26" xfId="0" applyFont="1" applyFill="1" applyBorder="1" applyAlignment="1">
      <alignment wrapText="1"/>
    </xf>
    <xf numFmtId="0" fontId="4" fillId="3" borderId="26" xfId="0" applyFont="1" applyFill="1" applyBorder="1" applyAlignment="1">
      <alignment horizontal="center" wrapText="1"/>
    </xf>
    <xf numFmtId="0" fontId="1" fillId="0" borderId="32" xfId="0" applyFont="1" applyBorder="1" applyAlignment="1">
      <alignment wrapText="1"/>
    </xf>
    <xf numFmtId="0" fontId="1" fillId="0" borderId="32" xfId="0" applyFont="1" applyBorder="1" applyAlignment="1">
      <alignment horizontal="center" wrapText="1"/>
    </xf>
    <xf numFmtId="0" fontId="5" fillId="0" borderId="32" xfId="0" applyFont="1" applyBorder="1" applyAlignment="1">
      <alignment wrapText="1"/>
    </xf>
    <xf numFmtId="0" fontId="5" fillId="0" borderId="32" xfId="0" applyFont="1" applyBorder="1" applyAlignment="1">
      <alignment horizontal="center" wrapText="1"/>
    </xf>
    <xf numFmtId="0" fontId="6" fillId="0" borderId="36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106</xdr:row>
      <xdr:rowOff>28575</xdr:rowOff>
    </xdr:from>
    <xdr:to>
      <xdr:col>34</xdr:col>
      <xdr:colOff>19050</xdr:colOff>
      <xdr:row>123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5029200"/>
          <a:ext cx="8820150" cy="2857500"/>
        </a:xfrm>
        <a:prstGeom prst="rect">
          <a:avLst/>
        </a:prstGeom>
        <a:solidFill>
          <a:srgbClr val="00FF00"/>
        </a:solidFill>
        <a:ln w="9525" cmpd="sng">
          <a:noFill/>
        </a:ln>
      </xdr:spPr>
    </xdr:pic>
    <xdr:clientData/>
  </xdr:twoCellAnchor>
  <xdr:twoCellAnchor>
    <xdr:from>
      <xdr:col>1</xdr:col>
      <xdr:colOff>1819275</xdr:colOff>
      <xdr:row>110</xdr:row>
      <xdr:rowOff>9525</xdr:rowOff>
    </xdr:from>
    <xdr:to>
      <xdr:col>1</xdr:col>
      <xdr:colOff>2047875</xdr:colOff>
      <xdr:row>112</xdr:row>
      <xdr:rowOff>19050</xdr:rowOff>
    </xdr:to>
    <xdr:sp>
      <xdr:nvSpPr>
        <xdr:cNvPr id="2" name="AutoShape 20"/>
        <xdr:cNvSpPr>
          <a:spLocks/>
        </xdr:cNvSpPr>
      </xdr:nvSpPr>
      <xdr:spPr>
        <a:xfrm>
          <a:off x="2162175" y="5667375"/>
          <a:ext cx="228600" cy="333375"/>
        </a:xfrm>
        <a:prstGeom prst="wedgeRectCallout">
          <a:avLst>
            <a:gd name="adj1" fmla="val -54166"/>
            <a:gd name="adj2" fmla="val 215712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
</a:t>
          </a:r>
        </a:p>
      </xdr:txBody>
    </xdr:sp>
    <xdr:clientData/>
  </xdr:twoCellAnchor>
  <xdr:twoCellAnchor>
    <xdr:from>
      <xdr:col>3</xdr:col>
      <xdr:colOff>190500</xdr:colOff>
      <xdr:row>109</xdr:row>
      <xdr:rowOff>57150</xdr:rowOff>
    </xdr:from>
    <xdr:to>
      <xdr:col>3</xdr:col>
      <xdr:colOff>419100</xdr:colOff>
      <xdr:row>111</xdr:row>
      <xdr:rowOff>66675</xdr:rowOff>
    </xdr:to>
    <xdr:sp>
      <xdr:nvSpPr>
        <xdr:cNvPr id="3" name="AutoShape 21"/>
        <xdr:cNvSpPr>
          <a:spLocks/>
        </xdr:cNvSpPr>
      </xdr:nvSpPr>
      <xdr:spPr>
        <a:xfrm>
          <a:off x="3952875" y="5553075"/>
          <a:ext cx="228600" cy="333375"/>
        </a:xfrm>
        <a:prstGeom prst="wedgeRectCallout">
          <a:avLst>
            <a:gd name="adj1" fmla="val -54166"/>
            <a:gd name="adj2" fmla="val 215712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
</a:t>
          </a:r>
        </a:p>
      </xdr:txBody>
    </xdr:sp>
    <xdr:clientData/>
  </xdr:twoCellAnchor>
  <xdr:twoCellAnchor>
    <xdr:from>
      <xdr:col>13</xdr:col>
      <xdr:colOff>85725</xdr:colOff>
      <xdr:row>113</xdr:row>
      <xdr:rowOff>76200</xdr:rowOff>
    </xdr:from>
    <xdr:to>
      <xdr:col>13</xdr:col>
      <xdr:colOff>314325</xdr:colOff>
      <xdr:row>115</xdr:row>
      <xdr:rowOff>85725</xdr:rowOff>
    </xdr:to>
    <xdr:sp>
      <xdr:nvSpPr>
        <xdr:cNvPr id="4" name="AutoShape 22"/>
        <xdr:cNvSpPr>
          <a:spLocks/>
        </xdr:cNvSpPr>
      </xdr:nvSpPr>
      <xdr:spPr>
        <a:xfrm>
          <a:off x="4972050" y="6219825"/>
          <a:ext cx="228600" cy="333375"/>
        </a:xfrm>
        <a:prstGeom prst="wedgeRectCallout">
          <a:avLst>
            <a:gd name="adj1" fmla="val -54166"/>
            <a:gd name="adj2" fmla="val 215712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
</a:t>
          </a:r>
        </a:p>
      </xdr:txBody>
    </xdr:sp>
    <xdr:clientData/>
  </xdr:twoCellAnchor>
  <xdr:twoCellAnchor>
    <xdr:from>
      <xdr:col>26</xdr:col>
      <xdr:colOff>57150</xdr:colOff>
      <xdr:row>110</xdr:row>
      <xdr:rowOff>76200</xdr:rowOff>
    </xdr:from>
    <xdr:to>
      <xdr:col>26</xdr:col>
      <xdr:colOff>285750</xdr:colOff>
      <xdr:row>112</xdr:row>
      <xdr:rowOff>85725</xdr:rowOff>
    </xdr:to>
    <xdr:sp>
      <xdr:nvSpPr>
        <xdr:cNvPr id="5" name="AutoShape 23"/>
        <xdr:cNvSpPr>
          <a:spLocks/>
        </xdr:cNvSpPr>
      </xdr:nvSpPr>
      <xdr:spPr>
        <a:xfrm>
          <a:off x="5591175" y="5734050"/>
          <a:ext cx="228600" cy="333375"/>
        </a:xfrm>
        <a:prstGeom prst="wedgeRectCallout">
          <a:avLst>
            <a:gd name="adj1" fmla="val -58333"/>
            <a:gd name="adj2" fmla="val 224287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
</a:t>
          </a:r>
        </a:p>
      </xdr:txBody>
    </xdr:sp>
    <xdr:clientData/>
  </xdr:twoCellAnchor>
  <xdr:twoCellAnchor>
    <xdr:from>
      <xdr:col>28</xdr:col>
      <xdr:colOff>333375</xdr:colOff>
      <xdr:row>106</xdr:row>
      <xdr:rowOff>66675</xdr:rowOff>
    </xdr:from>
    <xdr:to>
      <xdr:col>29</xdr:col>
      <xdr:colOff>219075</xdr:colOff>
      <xdr:row>108</xdr:row>
      <xdr:rowOff>66675</xdr:rowOff>
    </xdr:to>
    <xdr:sp>
      <xdr:nvSpPr>
        <xdr:cNvPr id="6" name="AutoShape 24"/>
        <xdr:cNvSpPr>
          <a:spLocks/>
        </xdr:cNvSpPr>
      </xdr:nvSpPr>
      <xdr:spPr>
        <a:xfrm>
          <a:off x="6677025" y="5067300"/>
          <a:ext cx="228600" cy="333375"/>
        </a:xfrm>
        <a:prstGeom prst="wedgeRectCallout">
          <a:avLst>
            <a:gd name="adj1" fmla="val 16666"/>
            <a:gd name="adj2" fmla="val 215712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
</a:t>
          </a:r>
        </a:p>
      </xdr:txBody>
    </xdr:sp>
    <xdr:clientData/>
  </xdr:twoCellAnchor>
  <xdr:twoCellAnchor>
    <xdr:from>
      <xdr:col>31</xdr:col>
      <xdr:colOff>142875</xdr:colOff>
      <xdr:row>106</xdr:row>
      <xdr:rowOff>95250</xdr:rowOff>
    </xdr:from>
    <xdr:to>
      <xdr:col>32</xdr:col>
      <xdr:colOff>28575</xdr:colOff>
      <xdr:row>108</xdr:row>
      <xdr:rowOff>95250</xdr:rowOff>
    </xdr:to>
    <xdr:sp>
      <xdr:nvSpPr>
        <xdr:cNvPr id="7" name="AutoShape 25"/>
        <xdr:cNvSpPr>
          <a:spLocks/>
        </xdr:cNvSpPr>
      </xdr:nvSpPr>
      <xdr:spPr>
        <a:xfrm>
          <a:off x="7515225" y="5095875"/>
          <a:ext cx="171450" cy="333375"/>
        </a:xfrm>
        <a:prstGeom prst="wedgeRectCallout">
          <a:avLst>
            <a:gd name="adj1" fmla="val -54166"/>
            <a:gd name="adj2" fmla="val 215712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6
</a:t>
          </a:r>
        </a:p>
      </xdr:txBody>
    </xdr:sp>
    <xdr:clientData/>
  </xdr:twoCellAnchor>
  <xdr:twoCellAnchor>
    <xdr:from>
      <xdr:col>33</xdr:col>
      <xdr:colOff>200025</xdr:colOff>
      <xdr:row>109</xdr:row>
      <xdr:rowOff>152400</xdr:rowOff>
    </xdr:from>
    <xdr:to>
      <xdr:col>33</xdr:col>
      <xdr:colOff>428625</xdr:colOff>
      <xdr:row>112</xdr:row>
      <xdr:rowOff>0</xdr:rowOff>
    </xdr:to>
    <xdr:sp>
      <xdr:nvSpPr>
        <xdr:cNvPr id="8" name="AutoShape 26"/>
        <xdr:cNvSpPr>
          <a:spLocks/>
        </xdr:cNvSpPr>
      </xdr:nvSpPr>
      <xdr:spPr>
        <a:xfrm>
          <a:off x="8124825" y="5648325"/>
          <a:ext cx="228600" cy="333375"/>
        </a:xfrm>
        <a:prstGeom prst="wedgeRectCallout">
          <a:avLst>
            <a:gd name="adj1" fmla="val -54166"/>
            <a:gd name="adj2" fmla="val 215712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7
</a:t>
          </a:r>
        </a:p>
      </xdr:txBody>
    </xdr:sp>
    <xdr:clientData/>
  </xdr:twoCellAnchor>
  <xdr:twoCellAnchor>
    <xdr:from>
      <xdr:col>1</xdr:col>
      <xdr:colOff>2667000</xdr:colOff>
      <xdr:row>135</xdr:row>
      <xdr:rowOff>123825</xdr:rowOff>
    </xdr:from>
    <xdr:to>
      <xdr:col>1</xdr:col>
      <xdr:colOff>2895600</xdr:colOff>
      <xdr:row>137</xdr:row>
      <xdr:rowOff>47625</xdr:rowOff>
    </xdr:to>
    <xdr:sp>
      <xdr:nvSpPr>
        <xdr:cNvPr id="9" name="AutoShape 27"/>
        <xdr:cNvSpPr>
          <a:spLocks/>
        </xdr:cNvSpPr>
      </xdr:nvSpPr>
      <xdr:spPr>
        <a:xfrm>
          <a:off x="3009900" y="9829800"/>
          <a:ext cx="228600" cy="247650"/>
        </a:xfrm>
        <a:prstGeom prst="wedgeRectCallout">
          <a:avLst>
            <a:gd name="adj1" fmla="val -91666"/>
            <a:gd name="adj2" fmla="val 27692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
</a:t>
          </a:r>
        </a:p>
      </xdr:txBody>
    </xdr:sp>
    <xdr:clientData/>
  </xdr:twoCellAnchor>
  <xdr:twoCellAnchor>
    <xdr:from>
      <xdr:col>0</xdr:col>
      <xdr:colOff>238125</xdr:colOff>
      <xdr:row>114</xdr:row>
      <xdr:rowOff>9525</xdr:rowOff>
    </xdr:from>
    <xdr:to>
      <xdr:col>35</xdr:col>
      <xdr:colOff>209550</xdr:colOff>
      <xdr:row>114</xdr:row>
      <xdr:rowOff>19050</xdr:rowOff>
    </xdr:to>
    <xdr:sp>
      <xdr:nvSpPr>
        <xdr:cNvPr id="10" name="Line 28"/>
        <xdr:cNvSpPr>
          <a:spLocks/>
        </xdr:cNvSpPr>
      </xdr:nvSpPr>
      <xdr:spPr>
        <a:xfrm flipV="1">
          <a:off x="238125" y="6315075"/>
          <a:ext cx="93630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111</xdr:row>
      <xdr:rowOff>47625</xdr:rowOff>
    </xdr:from>
    <xdr:to>
      <xdr:col>35</xdr:col>
      <xdr:colOff>190500</xdr:colOff>
      <xdr:row>111</xdr:row>
      <xdr:rowOff>57150</xdr:rowOff>
    </xdr:to>
    <xdr:sp>
      <xdr:nvSpPr>
        <xdr:cNvPr id="11" name="Line 29"/>
        <xdr:cNvSpPr>
          <a:spLocks/>
        </xdr:cNvSpPr>
      </xdr:nvSpPr>
      <xdr:spPr>
        <a:xfrm flipV="1">
          <a:off x="219075" y="5867400"/>
          <a:ext cx="93630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108</xdr:row>
      <xdr:rowOff>95250</xdr:rowOff>
    </xdr:from>
    <xdr:to>
      <xdr:col>35</xdr:col>
      <xdr:colOff>209550</xdr:colOff>
      <xdr:row>108</xdr:row>
      <xdr:rowOff>104775</xdr:rowOff>
    </xdr:to>
    <xdr:sp>
      <xdr:nvSpPr>
        <xdr:cNvPr id="12" name="Line 30"/>
        <xdr:cNvSpPr>
          <a:spLocks/>
        </xdr:cNvSpPr>
      </xdr:nvSpPr>
      <xdr:spPr>
        <a:xfrm flipV="1">
          <a:off x="238125" y="5429250"/>
          <a:ext cx="93630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107</xdr:row>
      <xdr:rowOff>85725</xdr:rowOff>
    </xdr:from>
    <xdr:to>
      <xdr:col>35</xdr:col>
      <xdr:colOff>209550</xdr:colOff>
      <xdr:row>107</xdr:row>
      <xdr:rowOff>95250</xdr:rowOff>
    </xdr:to>
    <xdr:sp>
      <xdr:nvSpPr>
        <xdr:cNvPr id="13" name="Line 31"/>
        <xdr:cNvSpPr>
          <a:spLocks/>
        </xdr:cNvSpPr>
      </xdr:nvSpPr>
      <xdr:spPr>
        <a:xfrm flipV="1">
          <a:off x="238125" y="5257800"/>
          <a:ext cx="93630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116</xdr:row>
      <xdr:rowOff>114300</xdr:rowOff>
    </xdr:from>
    <xdr:to>
      <xdr:col>35</xdr:col>
      <xdr:colOff>228600</xdr:colOff>
      <xdr:row>116</xdr:row>
      <xdr:rowOff>123825</xdr:rowOff>
    </xdr:to>
    <xdr:sp>
      <xdr:nvSpPr>
        <xdr:cNvPr id="14" name="Line 32"/>
        <xdr:cNvSpPr>
          <a:spLocks/>
        </xdr:cNvSpPr>
      </xdr:nvSpPr>
      <xdr:spPr>
        <a:xfrm flipV="1">
          <a:off x="257175" y="6743700"/>
          <a:ext cx="93630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125"/>
  <sheetViews>
    <sheetView tabSelected="1" workbookViewId="0" topLeftCell="D19">
      <selection activeCell="B130" sqref="B130"/>
    </sheetView>
  </sheetViews>
  <sheetFormatPr defaultColWidth="9.140625" defaultRowHeight="12.75"/>
  <cols>
    <col min="1" max="1" width="5.140625" style="0" customWidth="1"/>
    <col min="2" max="2" width="44.00390625" style="0" customWidth="1"/>
    <col min="3" max="3" width="7.28125" style="0" customWidth="1"/>
    <col min="4" max="4" width="8.00390625" style="0" customWidth="1"/>
    <col min="5" max="5" width="7.140625" style="0" customWidth="1"/>
    <col min="6" max="7" width="11.00390625" style="0" hidden="1" customWidth="1"/>
    <col min="8" max="8" width="10.140625" style="0" hidden="1" customWidth="1"/>
    <col min="9" max="9" width="1.7109375" style="0" customWidth="1"/>
    <col min="10" max="10" width="36.28125" style="0" hidden="1" customWidth="1"/>
    <col min="11" max="11" width="22.28125" style="0" hidden="1" customWidth="1"/>
    <col min="12" max="12" width="18.8515625" style="0" hidden="1" customWidth="1"/>
    <col min="13" max="13" width="11.00390625" style="0" hidden="1" customWidth="1"/>
    <col min="14" max="14" width="8.140625" style="0" customWidth="1"/>
    <col min="15" max="15" width="9.140625" style="0" hidden="1" customWidth="1"/>
    <col min="16" max="16" width="36.28125" style="0" hidden="1" customWidth="1"/>
    <col min="17" max="17" width="22.28125" style="0" hidden="1" customWidth="1"/>
    <col min="18" max="18" width="18.8515625" style="0" hidden="1" customWidth="1"/>
    <col min="19" max="19" width="11.00390625" style="0" hidden="1" customWidth="1"/>
    <col min="20" max="20" width="13.28125" style="0" hidden="1" customWidth="1"/>
    <col min="21" max="21" width="7.421875" style="0" hidden="1" customWidth="1"/>
    <col min="22" max="22" width="1.57421875" style="0" customWidth="1"/>
    <col min="23" max="26" width="9.140625" style="0" hidden="1" customWidth="1"/>
    <col min="27" max="27" width="6.8515625" style="0" customWidth="1"/>
    <col min="28" max="28" width="5.28125" style="0" customWidth="1"/>
    <col min="29" max="31" width="5.140625" style="0" customWidth="1"/>
    <col min="32" max="32" width="4.28125" style="0" customWidth="1"/>
    <col min="33" max="33" width="4.00390625" style="0" customWidth="1"/>
    <col min="34" max="34" width="18.28125" style="15" customWidth="1"/>
    <col min="35" max="35" width="3.7109375" style="0" customWidth="1"/>
  </cols>
  <sheetData>
    <row r="2" spans="14:40" ht="13.5" thickBot="1">
      <c r="N2" t="s">
        <v>50</v>
      </c>
      <c r="S2" t="s">
        <v>38</v>
      </c>
      <c r="AA2" t="s">
        <v>50</v>
      </c>
      <c r="AJ2" s="56">
        <v>230</v>
      </c>
      <c r="AK2" s="57">
        <v>90</v>
      </c>
      <c r="AL2" s="57">
        <v>110</v>
      </c>
      <c r="AM2" s="57">
        <v>300</v>
      </c>
      <c r="AN2" s="58">
        <v>230</v>
      </c>
    </row>
    <row r="3" spans="2:40" ht="18.75" thickBot="1">
      <c r="B3" s="7"/>
      <c r="E3" s="25">
        <v>27</v>
      </c>
      <c r="F3" s="25">
        <v>28.03</v>
      </c>
      <c r="G3" s="25"/>
      <c r="H3" s="25">
        <v>28.07</v>
      </c>
      <c r="I3" s="25"/>
      <c r="J3" s="25">
        <v>28.04</v>
      </c>
      <c r="K3" s="25"/>
      <c r="L3" s="25"/>
      <c r="M3" s="25">
        <v>28.04</v>
      </c>
      <c r="N3" s="25">
        <v>28</v>
      </c>
      <c r="O3" s="25"/>
      <c r="P3" s="25">
        <v>29.01</v>
      </c>
      <c r="Q3" s="25"/>
      <c r="R3" s="25"/>
      <c r="S3" s="25">
        <v>29.01</v>
      </c>
      <c r="T3" s="25">
        <v>29.01</v>
      </c>
      <c r="U3" s="25">
        <v>28</v>
      </c>
      <c r="V3" s="26"/>
      <c r="W3" s="25">
        <v>29.02</v>
      </c>
      <c r="X3" s="26"/>
      <c r="Y3" s="26"/>
      <c r="Z3" s="25">
        <v>29.02</v>
      </c>
      <c r="AA3" s="25">
        <v>29</v>
      </c>
      <c r="AC3" s="29" t="s">
        <v>39</v>
      </c>
      <c r="AD3" s="41"/>
      <c r="AE3" s="41"/>
      <c r="AF3" s="41"/>
      <c r="AG3" s="42"/>
      <c r="AJ3" s="44" t="s">
        <v>46</v>
      </c>
      <c r="AK3" s="30"/>
      <c r="AL3" s="30"/>
      <c r="AM3" s="30"/>
      <c r="AN3" s="31"/>
    </row>
    <row r="4" spans="1:40" s="14" customFormat="1" ht="51">
      <c r="A4" s="60" t="s">
        <v>40</v>
      </c>
      <c r="B4" s="9" t="s">
        <v>0</v>
      </c>
      <c r="C4" s="9" t="s">
        <v>1</v>
      </c>
      <c r="D4" s="9" t="s">
        <v>49</v>
      </c>
      <c r="E4" s="19" t="s">
        <v>4</v>
      </c>
      <c r="F4" s="19" t="s">
        <v>3</v>
      </c>
      <c r="G4" s="19"/>
      <c r="H4" s="19" t="s">
        <v>4</v>
      </c>
      <c r="I4" s="20"/>
      <c r="J4" s="19" t="s">
        <v>0</v>
      </c>
      <c r="K4" s="19" t="s">
        <v>1</v>
      </c>
      <c r="L4" s="19" t="s">
        <v>2</v>
      </c>
      <c r="M4" s="19" t="s">
        <v>3</v>
      </c>
      <c r="N4" s="19" t="s">
        <v>4</v>
      </c>
      <c r="O4" s="20"/>
      <c r="P4" s="19" t="s">
        <v>0</v>
      </c>
      <c r="Q4" s="19" t="s">
        <v>1</v>
      </c>
      <c r="R4" s="19" t="s">
        <v>2</v>
      </c>
      <c r="S4" s="19" t="s">
        <v>3</v>
      </c>
      <c r="T4" s="19" t="s">
        <v>4</v>
      </c>
      <c r="U4" s="19" t="s">
        <v>4</v>
      </c>
      <c r="V4" s="20"/>
      <c r="W4" s="19" t="s">
        <v>0</v>
      </c>
      <c r="X4" s="19" t="s">
        <v>1</v>
      </c>
      <c r="Y4" s="19" t="s">
        <v>2</v>
      </c>
      <c r="Z4" s="19" t="s">
        <v>3</v>
      </c>
      <c r="AA4" s="19" t="s">
        <v>4</v>
      </c>
      <c r="AB4" s="16" t="s">
        <v>40</v>
      </c>
      <c r="AC4" s="32" t="s">
        <v>48</v>
      </c>
      <c r="AD4" s="18" t="s">
        <v>45</v>
      </c>
      <c r="AE4" s="18" t="s">
        <v>42</v>
      </c>
      <c r="AF4" s="18" t="s">
        <v>43</v>
      </c>
      <c r="AG4" s="33" t="s">
        <v>47</v>
      </c>
      <c r="AH4" s="27" t="s">
        <v>44</v>
      </c>
      <c r="AI4" s="43"/>
      <c r="AJ4" s="51" t="s">
        <v>41</v>
      </c>
      <c r="AK4" s="52" t="s">
        <v>45</v>
      </c>
      <c r="AL4" s="52" t="s">
        <v>42</v>
      </c>
      <c r="AM4" s="52" t="s">
        <v>43</v>
      </c>
      <c r="AN4" s="53" t="s">
        <v>47</v>
      </c>
    </row>
    <row r="5" spans="1:40" ht="15.75" customHeight="1" thickBot="1">
      <c r="A5" s="61"/>
      <c r="B5" s="63" t="s">
        <v>5</v>
      </c>
      <c r="C5" s="64">
        <v>0</v>
      </c>
      <c r="D5" s="64">
        <v>4880</v>
      </c>
      <c r="E5" s="65">
        <v>500</v>
      </c>
      <c r="F5" s="66"/>
      <c r="G5" s="66"/>
      <c r="H5" s="65">
        <v>500</v>
      </c>
      <c r="I5" s="67"/>
      <c r="J5" s="65" t="s">
        <v>5</v>
      </c>
      <c r="K5" s="68">
        <v>0</v>
      </c>
      <c r="L5" s="68" t="s">
        <v>6</v>
      </c>
      <c r="M5" s="66"/>
      <c r="N5" s="65">
        <v>500</v>
      </c>
      <c r="O5" s="67"/>
      <c r="P5" s="65" t="s">
        <v>5</v>
      </c>
      <c r="Q5" s="68">
        <v>0</v>
      </c>
      <c r="R5" s="68" t="s">
        <v>6</v>
      </c>
      <c r="S5" s="66"/>
      <c r="T5" s="65">
        <v>500</v>
      </c>
      <c r="U5" s="69">
        <f>AVERAGE(N5,H5)</f>
        <v>500</v>
      </c>
      <c r="V5" s="67"/>
      <c r="W5" s="65" t="s">
        <v>5</v>
      </c>
      <c r="X5" s="68">
        <v>0</v>
      </c>
      <c r="Y5" s="68" t="s">
        <v>6</v>
      </c>
      <c r="Z5" s="66"/>
      <c r="AA5" s="65">
        <v>500</v>
      </c>
      <c r="AB5" s="70"/>
      <c r="AC5" s="71">
        <v>2</v>
      </c>
      <c r="AD5" s="72">
        <v>1</v>
      </c>
      <c r="AE5" s="72">
        <v>2</v>
      </c>
      <c r="AF5" s="72">
        <v>1</v>
      </c>
      <c r="AG5" s="73"/>
      <c r="AH5" s="74"/>
      <c r="AJ5" s="36">
        <f>+$AJ$2*AC5</f>
        <v>460</v>
      </c>
      <c r="AK5" s="36">
        <f>+$AJ$2*AD5</f>
        <v>230</v>
      </c>
      <c r="AL5" s="36">
        <f>+$AJ$2*AE5</f>
        <v>460</v>
      </c>
      <c r="AM5" s="36">
        <f>+$AJ$2*AF5</f>
        <v>230</v>
      </c>
      <c r="AN5" s="36">
        <f>+$AJ$2*AG5</f>
        <v>0</v>
      </c>
    </row>
    <row r="6" spans="1:40" s="8" customFormat="1" ht="15.75" customHeight="1" thickBot="1">
      <c r="A6" s="86">
        <v>1</v>
      </c>
      <c r="B6" s="87" t="s">
        <v>7</v>
      </c>
      <c r="C6" s="88">
        <v>18.6</v>
      </c>
      <c r="D6" s="88">
        <v>7500</v>
      </c>
      <c r="E6" s="89">
        <v>836</v>
      </c>
      <c r="F6" s="89">
        <v>932</v>
      </c>
      <c r="G6" s="89"/>
      <c r="H6" s="89">
        <v>936</v>
      </c>
      <c r="I6" s="90"/>
      <c r="J6" s="89" t="s">
        <v>7</v>
      </c>
      <c r="K6" s="91">
        <v>18.6</v>
      </c>
      <c r="L6" s="91" t="s">
        <v>8</v>
      </c>
      <c r="M6" s="89">
        <v>915</v>
      </c>
      <c r="N6" s="89">
        <v>917</v>
      </c>
      <c r="O6" s="90"/>
      <c r="P6" s="89" t="s">
        <v>7</v>
      </c>
      <c r="Q6" s="91">
        <v>18.6</v>
      </c>
      <c r="R6" s="91" t="s">
        <v>8</v>
      </c>
      <c r="S6" s="89">
        <v>905</v>
      </c>
      <c r="T6" s="89">
        <v>908</v>
      </c>
      <c r="U6" s="92">
        <f aca="true" t="shared" si="0" ref="U6:U21">AVERAGE(N6,H6)</f>
        <v>926.5</v>
      </c>
      <c r="V6" s="90"/>
      <c r="W6" s="89" t="s">
        <v>7</v>
      </c>
      <c r="X6" s="91">
        <v>18.6</v>
      </c>
      <c r="Y6" s="91" t="s">
        <v>8</v>
      </c>
      <c r="Z6" s="89">
        <v>942</v>
      </c>
      <c r="AA6" s="89">
        <v>945</v>
      </c>
      <c r="AB6" s="93">
        <v>1</v>
      </c>
      <c r="AC6" s="94">
        <v>3</v>
      </c>
      <c r="AD6" s="95">
        <v>1</v>
      </c>
      <c r="AE6" s="95">
        <v>2</v>
      </c>
      <c r="AF6" s="95"/>
      <c r="AG6" s="96">
        <v>1</v>
      </c>
      <c r="AH6" s="97"/>
      <c r="AJ6" s="36">
        <f aca="true" t="shared" si="1" ref="AJ6:AJ21">+$AJ$2*AC6</f>
        <v>690</v>
      </c>
      <c r="AK6" s="11">
        <f aca="true" t="shared" si="2" ref="AK6:AK21">+$AK$2*AD6</f>
        <v>90</v>
      </c>
      <c r="AL6" s="11">
        <f aca="true" t="shared" si="3" ref="AL6:AL21">+$AL$2*AE6</f>
        <v>220</v>
      </c>
      <c r="AM6" s="11">
        <f aca="true" t="shared" si="4" ref="AM6:AM21">+$AM$2*AF6</f>
        <v>0</v>
      </c>
      <c r="AN6" s="37">
        <f aca="true" t="shared" si="5" ref="AN6:AN21">+$AN$2*AG6</f>
        <v>230</v>
      </c>
    </row>
    <row r="7" spans="1:40" ht="15.75" customHeight="1">
      <c r="A7" s="61"/>
      <c r="B7" s="75" t="s">
        <v>9</v>
      </c>
      <c r="C7" s="76">
        <v>23.79</v>
      </c>
      <c r="D7" s="76">
        <v>8160</v>
      </c>
      <c r="E7" s="77">
        <v>942</v>
      </c>
      <c r="F7" s="77">
        <v>1046</v>
      </c>
      <c r="G7" s="77"/>
      <c r="H7" s="77">
        <v>1047</v>
      </c>
      <c r="I7" s="78"/>
      <c r="J7" s="77" t="s">
        <v>9</v>
      </c>
      <c r="K7" s="79">
        <v>23.79</v>
      </c>
      <c r="L7" s="79" t="s">
        <v>10</v>
      </c>
      <c r="M7" s="77">
        <v>1028</v>
      </c>
      <c r="N7" s="77">
        <v>1029</v>
      </c>
      <c r="O7" s="78"/>
      <c r="P7" s="77" t="s">
        <v>9</v>
      </c>
      <c r="Q7" s="79">
        <v>23.79</v>
      </c>
      <c r="R7" s="79" t="s">
        <v>10</v>
      </c>
      <c r="S7" s="77">
        <v>1020</v>
      </c>
      <c r="T7" s="77">
        <v>1022</v>
      </c>
      <c r="U7" s="80">
        <f t="shared" si="0"/>
        <v>1038</v>
      </c>
      <c r="V7" s="78"/>
      <c r="W7" s="77" t="s">
        <v>9</v>
      </c>
      <c r="X7" s="79">
        <v>23.79</v>
      </c>
      <c r="Y7" s="79" t="s">
        <v>10</v>
      </c>
      <c r="Z7" s="77">
        <v>1105</v>
      </c>
      <c r="AA7" s="77">
        <v>1106</v>
      </c>
      <c r="AB7" s="81"/>
      <c r="AC7" s="82"/>
      <c r="AD7" s="83"/>
      <c r="AE7" s="83"/>
      <c r="AF7" s="83"/>
      <c r="AG7" s="84"/>
      <c r="AH7" s="85"/>
      <c r="AJ7" s="36">
        <f t="shared" si="1"/>
        <v>0</v>
      </c>
      <c r="AK7" s="11">
        <f t="shared" si="2"/>
        <v>0</v>
      </c>
      <c r="AL7" s="11">
        <f t="shared" si="3"/>
        <v>0</v>
      </c>
      <c r="AM7" s="11">
        <f t="shared" si="4"/>
        <v>0</v>
      </c>
      <c r="AN7" s="37">
        <f t="shared" si="5"/>
        <v>0</v>
      </c>
    </row>
    <row r="8" spans="1:40" ht="15.75" customHeight="1">
      <c r="A8" s="61"/>
      <c r="B8" s="12" t="s">
        <v>11</v>
      </c>
      <c r="C8" s="13">
        <v>28.07</v>
      </c>
      <c r="D8" s="13">
        <v>8320</v>
      </c>
      <c r="E8" s="23">
        <v>1032</v>
      </c>
      <c r="F8" s="23">
        <v>1143</v>
      </c>
      <c r="G8" s="23"/>
      <c r="H8" s="23">
        <v>1144</v>
      </c>
      <c r="I8" s="21"/>
      <c r="J8" s="23" t="s">
        <v>11</v>
      </c>
      <c r="K8" s="24">
        <v>28.07</v>
      </c>
      <c r="L8" s="24" t="s">
        <v>12</v>
      </c>
      <c r="M8" s="23">
        <v>1124</v>
      </c>
      <c r="N8" s="23">
        <v>1125</v>
      </c>
      <c r="O8" s="21"/>
      <c r="P8" s="23" t="s">
        <v>11</v>
      </c>
      <c r="Q8" s="24">
        <v>28.07</v>
      </c>
      <c r="R8" s="24" t="s">
        <v>12</v>
      </c>
      <c r="S8" s="23">
        <v>1115</v>
      </c>
      <c r="T8" s="23">
        <v>1116</v>
      </c>
      <c r="U8" s="22">
        <f t="shared" si="0"/>
        <v>1134.5</v>
      </c>
      <c r="V8" s="21"/>
      <c r="W8" s="23" t="s">
        <v>11</v>
      </c>
      <c r="X8" s="24">
        <v>28.07</v>
      </c>
      <c r="Y8" s="24" t="s">
        <v>12</v>
      </c>
      <c r="Z8" s="23">
        <v>1208</v>
      </c>
      <c r="AA8" s="23">
        <v>1208</v>
      </c>
      <c r="AB8" s="17"/>
      <c r="AC8" s="34"/>
      <c r="AD8" s="10"/>
      <c r="AE8" s="10"/>
      <c r="AF8" s="10"/>
      <c r="AG8" s="35"/>
      <c r="AH8" s="28"/>
      <c r="AJ8" s="36">
        <f t="shared" si="1"/>
        <v>0</v>
      </c>
      <c r="AK8" s="11">
        <f t="shared" si="2"/>
        <v>0</v>
      </c>
      <c r="AL8" s="11">
        <f t="shared" si="3"/>
        <v>0</v>
      </c>
      <c r="AM8" s="11">
        <f t="shared" si="4"/>
        <v>0</v>
      </c>
      <c r="AN8" s="37">
        <f t="shared" si="5"/>
        <v>0</v>
      </c>
    </row>
    <row r="9" spans="1:40" ht="15.75" customHeight="1" thickBot="1">
      <c r="A9" s="61"/>
      <c r="B9" s="63" t="s">
        <v>13</v>
      </c>
      <c r="C9" s="64">
        <v>34.75</v>
      </c>
      <c r="D9" s="64">
        <v>8320</v>
      </c>
      <c r="E9" s="65">
        <v>1202</v>
      </c>
      <c r="F9" s="65">
        <v>1317</v>
      </c>
      <c r="G9" s="65"/>
      <c r="H9" s="65">
        <v>1319</v>
      </c>
      <c r="I9" s="67"/>
      <c r="J9" s="65" t="s">
        <v>13</v>
      </c>
      <c r="K9" s="68">
        <v>34.75</v>
      </c>
      <c r="L9" s="68" t="s">
        <v>12</v>
      </c>
      <c r="M9" s="65">
        <v>1300</v>
      </c>
      <c r="N9" s="65">
        <v>1304</v>
      </c>
      <c r="O9" s="67"/>
      <c r="P9" s="65" t="s">
        <v>13</v>
      </c>
      <c r="Q9" s="68">
        <v>34.75</v>
      </c>
      <c r="R9" s="68" t="s">
        <v>12</v>
      </c>
      <c r="S9" s="65">
        <v>1246</v>
      </c>
      <c r="T9" s="65">
        <v>1248</v>
      </c>
      <c r="U9" s="69">
        <f t="shared" si="0"/>
        <v>1311.5</v>
      </c>
      <c r="V9" s="67"/>
      <c r="W9" s="65" t="s">
        <v>13</v>
      </c>
      <c r="X9" s="68">
        <v>34.75</v>
      </c>
      <c r="Y9" s="68" t="s">
        <v>12</v>
      </c>
      <c r="Z9" s="65">
        <v>1359</v>
      </c>
      <c r="AA9" s="65">
        <v>1402</v>
      </c>
      <c r="AB9" s="70"/>
      <c r="AC9" s="71"/>
      <c r="AD9" s="72"/>
      <c r="AE9" s="72"/>
      <c r="AF9" s="72"/>
      <c r="AG9" s="73"/>
      <c r="AH9" s="74"/>
      <c r="AJ9" s="36">
        <f t="shared" si="1"/>
        <v>0</v>
      </c>
      <c r="AK9" s="11">
        <f t="shared" si="2"/>
        <v>0</v>
      </c>
      <c r="AL9" s="11">
        <f t="shared" si="3"/>
        <v>0</v>
      </c>
      <c r="AM9" s="11">
        <f t="shared" si="4"/>
        <v>0</v>
      </c>
      <c r="AN9" s="37">
        <f t="shared" si="5"/>
        <v>0</v>
      </c>
    </row>
    <row r="10" spans="1:40" s="8" customFormat="1" ht="15.75" customHeight="1" thickBot="1">
      <c r="A10" s="86">
        <v>2</v>
      </c>
      <c r="B10" s="87" t="s">
        <v>14</v>
      </c>
      <c r="C10" s="88">
        <v>39.24</v>
      </c>
      <c r="D10" s="88">
        <v>7420</v>
      </c>
      <c r="E10" s="89">
        <v>1252</v>
      </c>
      <c r="F10" s="89">
        <v>1408</v>
      </c>
      <c r="G10" s="89"/>
      <c r="H10" s="89">
        <v>1408</v>
      </c>
      <c r="I10" s="90"/>
      <c r="J10" s="89" t="s">
        <v>14</v>
      </c>
      <c r="K10" s="91">
        <v>39.24</v>
      </c>
      <c r="L10" s="91" t="s">
        <v>15</v>
      </c>
      <c r="M10" s="89">
        <v>1358</v>
      </c>
      <c r="N10" s="89">
        <v>1407</v>
      </c>
      <c r="O10" s="90"/>
      <c r="P10" s="89" t="s">
        <v>14</v>
      </c>
      <c r="Q10" s="91">
        <v>39.24</v>
      </c>
      <c r="R10" s="91" t="s">
        <v>15</v>
      </c>
      <c r="S10" s="89">
        <v>1339</v>
      </c>
      <c r="T10" s="89">
        <v>1340</v>
      </c>
      <c r="U10" s="92">
        <f t="shared" si="0"/>
        <v>1407.5</v>
      </c>
      <c r="V10" s="90"/>
      <c r="W10" s="89" t="s">
        <v>14</v>
      </c>
      <c r="X10" s="91">
        <v>39.24</v>
      </c>
      <c r="Y10" s="91" t="s">
        <v>15</v>
      </c>
      <c r="Z10" s="89">
        <v>1507</v>
      </c>
      <c r="AA10" s="89">
        <v>1522</v>
      </c>
      <c r="AB10" s="93">
        <v>2</v>
      </c>
      <c r="AC10" s="94">
        <v>2</v>
      </c>
      <c r="AD10" s="95">
        <v>1</v>
      </c>
      <c r="AE10" s="95">
        <v>4</v>
      </c>
      <c r="AF10" s="95">
        <v>1</v>
      </c>
      <c r="AG10" s="96">
        <v>1</v>
      </c>
      <c r="AH10" s="97" t="s">
        <v>52</v>
      </c>
      <c r="AJ10" s="36">
        <f t="shared" si="1"/>
        <v>460</v>
      </c>
      <c r="AK10" s="11">
        <f t="shared" si="2"/>
        <v>90</v>
      </c>
      <c r="AL10" s="11">
        <f t="shared" si="3"/>
        <v>440</v>
      </c>
      <c r="AM10" s="11">
        <f t="shared" si="4"/>
        <v>300</v>
      </c>
      <c r="AN10" s="37">
        <f t="shared" si="5"/>
        <v>230</v>
      </c>
    </row>
    <row r="11" spans="1:40" ht="15" customHeight="1" thickBot="1">
      <c r="A11" s="61"/>
      <c r="B11" s="100" t="s">
        <v>16</v>
      </c>
      <c r="C11" s="101">
        <v>47.28</v>
      </c>
      <c r="D11" s="101">
        <v>6160</v>
      </c>
      <c r="E11" s="102">
        <v>1434</v>
      </c>
      <c r="F11" s="102">
        <v>1554</v>
      </c>
      <c r="G11" s="102"/>
      <c r="H11" s="102">
        <v>1555</v>
      </c>
      <c r="I11" s="103"/>
      <c r="J11" s="102" t="s">
        <v>16</v>
      </c>
      <c r="K11" s="104">
        <v>47.28</v>
      </c>
      <c r="L11" s="104" t="s">
        <v>17</v>
      </c>
      <c r="M11" s="102">
        <v>1559</v>
      </c>
      <c r="N11" s="102">
        <v>1607</v>
      </c>
      <c r="O11" s="103"/>
      <c r="P11" s="102" t="s">
        <v>16</v>
      </c>
      <c r="Q11" s="104">
        <v>47.28</v>
      </c>
      <c r="R11" s="104" t="s">
        <v>17</v>
      </c>
      <c r="S11" s="102">
        <v>1524</v>
      </c>
      <c r="T11" s="102">
        <v>1528</v>
      </c>
      <c r="U11" s="105">
        <f t="shared" si="0"/>
        <v>1581</v>
      </c>
      <c r="V11" s="103"/>
      <c r="W11" s="102" t="s">
        <v>16</v>
      </c>
      <c r="X11" s="104">
        <v>47.28</v>
      </c>
      <c r="Y11" s="104" t="s">
        <v>17</v>
      </c>
      <c r="Z11" s="102">
        <v>1726</v>
      </c>
      <c r="AA11" s="102">
        <v>1727</v>
      </c>
      <c r="AB11" s="106"/>
      <c r="AC11" s="107"/>
      <c r="AD11" s="108"/>
      <c r="AE11" s="108"/>
      <c r="AF11" s="108"/>
      <c r="AG11" s="109"/>
      <c r="AH11" s="110"/>
      <c r="AJ11" s="36">
        <f t="shared" si="1"/>
        <v>0</v>
      </c>
      <c r="AK11" s="11">
        <f t="shared" si="2"/>
        <v>0</v>
      </c>
      <c r="AL11" s="11">
        <f t="shared" si="3"/>
        <v>0</v>
      </c>
      <c r="AM11" s="11">
        <f t="shared" si="4"/>
        <v>0</v>
      </c>
      <c r="AN11" s="37">
        <f t="shared" si="5"/>
        <v>0</v>
      </c>
    </row>
    <row r="12" spans="1:40" s="8" customFormat="1" ht="21.75" customHeight="1" thickBot="1">
      <c r="A12" s="86">
        <v>3</v>
      </c>
      <c r="B12" s="87" t="s">
        <v>18</v>
      </c>
      <c r="C12" s="88">
        <v>52.97</v>
      </c>
      <c r="D12" s="88">
        <v>6100</v>
      </c>
      <c r="E12" s="89">
        <v>1601</v>
      </c>
      <c r="F12" s="89">
        <v>1707</v>
      </c>
      <c r="G12" s="89"/>
      <c r="H12" s="89">
        <v>1715</v>
      </c>
      <c r="I12" s="90"/>
      <c r="J12" s="89" t="s">
        <v>18</v>
      </c>
      <c r="K12" s="91">
        <v>52.97</v>
      </c>
      <c r="L12" s="91" t="s">
        <v>19</v>
      </c>
      <c r="M12" s="89">
        <v>1720</v>
      </c>
      <c r="N12" s="89">
        <v>1747</v>
      </c>
      <c r="O12" s="90"/>
      <c r="P12" s="89" t="s">
        <v>18</v>
      </c>
      <c r="Q12" s="91">
        <v>52.97</v>
      </c>
      <c r="R12" s="91" t="s">
        <v>19</v>
      </c>
      <c r="S12" s="89">
        <v>1640</v>
      </c>
      <c r="T12" s="89">
        <v>1647</v>
      </c>
      <c r="U12" s="92">
        <f t="shared" si="0"/>
        <v>1731</v>
      </c>
      <c r="V12" s="90"/>
      <c r="W12" s="89" t="s">
        <v>18</v>
      </c>
      <c r="X12" s="91">
        <v>52.97</v>
      </c>
      <c r="Y12" s="91" t="s">
        <v>19</v>
      </c>
      <c r="Z12" s="89">
        <v>1847</v>
      </c>
      <c r="AA12" s="89">
        <v>1902</v>
      </c>
      <c r="AB12" s="93">
        <v>3</v>
      </c>
      <c r="AC12" s="94">
        <v>2</v>
      </c>
      <c r="AD12" s="95">
        <v>1</v>
      </c>
      <c r="AE12" s="95">
        <v>3</v>
      </c>
      <c r="AF12" s="95"/>
      <c r="AG12" s="96">
        <v>1</v>
      </c>
      <c r="AH12" s="122" t="s">
        <v>53</v>
      </c>
      <c r="AJ12" s="36">
        <f t="shared" si="1"/>
        <v>460</v>
      </c>
      <c r="AK12" s="11">
        <f t="shared" si="2"/>
        <v>90</v>
      </c>
      <c r="AL12" s="11">
        <f t="shared" si="3"/>
        <v>330</v>
      </c>
      <c r="AM12" s="11">
        <f t="shared" si="4"/>
        <v>0</v>
      </c>
      <c r="AN12" s="37">
        <f t="shared" si="5"/>
        <v>230</v>
      </c>
    </row>
    <row r="13" spans="1:40" s="8" customFormat="1" ht="15.75" customHeight="1" thickBot="1">
      <c r="A13" s="86">
        <v>4</v>
      </c>
      <c r="B13" s="127" t="s">
        <v>20</v>
      </c>
      <c r="C13" s="128">
        <v>61.5</v>
      </c>
      <c r="D13" s="128">
        <v>7660</v>
      </c>
      <c r="E13" s="129">
        <v>1833</v>
      </c>
      <c r="F13" s="129">
        <v>1949</v>
      </c>
      <c r="G13" s="129"/>
      <c r="H13" s="129">
        <v>2009</v>
      </c>
      <c r="I13" s="90"/>
      <c r="J13" s="129" t="s">
        <v>20</v>
      </c>
      <c r="K13" s="130">
        <v>61.5</v>
      </c>
      <c r="L13" s="130" t="s">
        <v>21</v>
      </c>
      <c r="M13" s="129">
        <v>2010</v>
      </c>
      <c r="N13" s="129">
        <v>2032</v>
      </c>
      <c r="O13" s="90"/>
      <c r="P13" s="129" t="s">
        <v>20</v>
      </c>
      <c r="Q13" s="130">
        <v>61.5</v>
      </c>
      <c r="R13" s="130" t="s">
        <v>21</v>
      </c>
      <c r="S13" s="129">
        <v>1852</v>
      </c>
      <c r="T13" s="129">
        <v>1900</v>
      </c>
      <c r="U13" s="92">
        <f t="shared" si="0"/>
        <v>2020.5</v>
      </c>
      <c r="V13" s="90"/>
      <c r="W13" s="129" t="s">
        <v>20</v>
      </c>
      <c r="X13" s="130">
        <v>61.5</v>
      </c>
      <c r="Y13" s="130" t="s">
        <v>21</v>
      </c>
      <c r="Z13" s="129">
        <v>2136</v>
      </c>
      <c r="AA13" s="129">
        <v>2201</v>
      </c>
      <c r="AB13" s="93">
        <v>4</v>
      </c>
      <c r="AC13" s="94">
        <v>1</v>
      </c>
      <c r="AD13" s="95">
        <v>2</v>
      </c>
      <c r="AE13" s="95">
        <v>4</v>
      </c>
      <c r="AF13" s="95">
        <v>1</v>
      </c>
      <c r="AG13" s="96"/>
      <c r="AH13" s="97" t="s">
        <v>54</v>
      </c>
      <c r="AJ13" s="36">
        <f t="shared" si="1"/>
        <v>230</v>
      </c>
      <c r="AK13" s="11">
        <f t="shared" si="2"/>
        <v>180</v>
      </c>
      <c r="AL13" s="11">
        <f t="shared" si="3"/>
        <v>440</v>
      </c>
      <c r="AM13" s="11">
        <f t="shared" si="4"/>
        <v>300</v>
      </c>
      <c r="AN13" s="37">
        <f t="shared" si="5"/>
        <v>0</v>
      </c>
    </row>
    <row r="14" spans="1:40" ht="15.75" customHeight="1">
      <c r="A14" s="61"/>
      <c r="B14" s="123" t="s">
        <v>22</v>
      </c>
      <c r="C14" s="124">
        <v>66.75</v>
      </c>
      <c r="D14" s="124">
        <v>9170</v>
      </c>
      <c r="E14" s="125">
        <v>2022</v>
      </c>
      <c r="F14" s="125">
        <v>2147</v>
      </c>
      <c r="G14" s="125"/>
      <c r="H14" s="125">
        <v>2156</v>
      </c>
      <c r="I14" s="78"/>
      <c r="J14" s="125" t="s">
        <v>22</v>
      </c>
      <c r="K14" s="126">
        <v>66.75</v>
      </c>
      <c r="L14" s="126" t="s">
        <v>23</v>
      </c>
      <c r="M14" s="125">
        <v>2207</v>
      </c>
      <c r="N14" s="125">
        <v>2216</v>
      </c>
      <c r="O14" s="78"/>
      <c r="P14" s="125" t="s">
        <v>22</v>
      </c>
      <c r="Q14" s="126">
        <v>66.75</v>
      </c>
      <c r="R14" s="126" t="s">
        <v>23</v>
      </c>
      <c r="S14" s="125">
        <v>2038</v>
      </c>
      <c r="T14" s="125">
        <v>2040</v>
      </c>
      <c r="U14" s="80">
        <f t="shared" si="0"/>
        <v>2186</v>
      </c>
      <c r="V14" s="78"/>
      <c r="W14" s="125" t="s">
        <v>22</v>
      </c>
      <c r="X14" s="126">
        <v>66.75</v>
      </c>
      <c r="Y14" s="126" t="s">
        <v>23</v>
      </c>
      <c r="Z14" s="125">
        <v>2342</v>
      </c>
      <c r="AA14" s="125">
        <v>2345</v>
      </c>
      <c r="AB14" s="81"/>
      <c r="AC14" s="98"/>
      <c r="AD14" s="99"/>
      <c r="AE14" s="99"/>
      <c r="AF14" s="99"/>
      <c r="AG14" s="84"/>
      <c r="AH14" s="85"/>
      <c r="AJ14" s="36">
        <f t="shared" si="1"/>
        <v>0</v>
      </c>
      <c r="AK14" s="11">
        <f t="shared" si="2"/>
        <v>0</v>
      </c>
      <c r="AL14" s="11">
        <f t="shared" si="3"/>
        <v>0</v>
      </c>
      <c r="AM14" s="11">
        <f t="shared" si="4"/>
        <v>0</v>
      </c>
      <c r="AN14" s="37">
        <f t="shared" si="5"/>
        <v>0</v>
      </c>
    </row>
    <row r="15" spans="1:40" ht="15.75" customHeight="1" thickBot="1">
      <c r="A15" s="61"/>
      <c r="B15" s="63" t="s">
        <v>24</v>
      </c>
      <c r="C15" s="64">
        <v>70.61</v>
      </c>
      <c r="D15" s="64">
        <v>9910</v>
      </c>
      <c r="E15" s="65">
        <v>2130</v>
      </c>
      <c r="F15" s="65">
        <v>2300</v>
      </c>
      <c r="G15" s="65"/>
      <c r="H15" s="65">
        <v>2303</v>
      </c>
      <c r="I15" s="67"/>
      <c r="J15" s="65" t="s">
        <v>24</v>
      </c>
      <c r="K15" s="68">
        <v>70.61</v>
      </c>
      <c r="L15" s="68" t="s">
        <v>25</v>
      </c>
      <c r="M15" s="65">
        <v>2325</v>
      </c>
      <c r="N15" s="65">
        <v>2334</v>
      </c>
      <c r="O15" s="67"/>
      <c r="P15" s="65" t="s">
        <v>24</v>
      </c>
      <c r="Q15" s="68">
        <v>70.61</v>
      </c>
      <c r="R15" s="68" t="s">
        <v>25</v>
      </c>
      <c r="S15" s="65">
        <v>2152</v>
      </c>
      <c r="T15" s="65">
        <v>2153</v>
      </c>
      <c r="U15" s="69">
        <f t="shared" si="0"/>
        <v>2318.5</v>
      </c>
      <c r="V15" s="67"/>
      <c r="W15" s="65" t="s">
        <v>24</v>
      </c>
      <c r="X15" s="68">
        <v>70.61</v>
      </c>
      <c r="Y15" s="68" t="s">
        <v>25</v>
      </c>
      <c r="Z15" s="65">
        <v>100</v>
      </c>
      <c r="AA15" s="65">
        <v>107</v>
      </c>
      <c r="AB15" s="70"/>
      <c r="AC15" s="71"/>
      <c r="AD15" s="72"/>
      <c r="AE15" s="72"/>
      <c r="AF15" s="72"/>
      <c r="AG15" s="73"/>
      <c r="AH15" s="74"/>
      <c r="AJ15" s="36">
        <f t="shared" si="1"/>
        <v>0</v>
      </c>
      <c r="AK15" s="11">
        <f t="shared" si="2"/>
        <v>0</v>
      </c>
      <c r="AL15" s="11">
        <f t="shared" si="3"/>
        <v>0</v>
      </c>
      <c r="AM15" s="11">
        <f t="shared" si="4"/>
        <v>0</v>
      </c>
      <c r="AN15" s="37">
        <f t="shared" si="5"/>
        <v>0</v>
      </c>
    </row>
    <row r="16" spans="1:40" s="8" customFormat="1" ht="21.75" customHeight="1" thickBot="1">
      <c r="A16" s="86">
        <v>5</v>
      </c>
      <c r="B16" s="87" t="s">
        <v>26</v>
      </c>
      <c r="C16" s="88">
        <v>75.43</v>
      </c>
      <c r="D16" s="88">
        <v>8790</v>
      </c>
      <c r="E16" s="89">
        <v>2308</v>
      </c>
      <c r="F16" s="89">
        <v>10</v>
      </c>
      <c r="G16" s="89"/>
      <c r="H16" s="89">
        <v>10</v>
      </c>
      <c r="I16" s="90"/>
      <c r="J16" s="89" t="s">
        <v>26</v>
      </c>
      <c r="K16" s="91">
        <v>75.43</v>
      </c>
      <c r="L16" s="91" t="s">
        <v>27</v>
      </c>
      <c r="M16" s="89">
        <v>39</v>
      </c>
      <c r="N16" s="89">
        <v>100</v>
      </c>
      <c r="O16" s="90"/>
      <c r="P16" s="89" t="s">
        <v>26</v>
      </c>
      <c r="Q16" s="91">
        <v>75.43</v>
      </c>
      <c r="R16" s="91" t="s">
        <v>27</v>
      </c>
      <c r="S16" s="89">
        <v>2308</v>
      </c>
      <c r="T16" s="89">
        <v>2322</v>
      </c>
      <c r="U16" s="92">
        <f t="shared" si="0"/>
        <v>55</v>
      </c>
      <c r="V16" s="90"/>
      <c r="W16" s="89" t="s">
        <v>26</v>
      </c>
      <c r="X16" s="91">
        <v>75.43</v>
      </c>
      <c r="Y16" s="91" t="s">
        <v>27</v>
      </c>
      <c r="Z16" s="89">
        <v>216</v>
      </c>
      <c r="AA16" s="89">
        <v>229</v>
      </c>
      <c r="AB16" s="93">
        <v>5</v>
      </c>
      <c r="AC16" s="94">
        <v>2</v>
      </c>
      <c r="AD16" s="95">
        <v>1</v>
      </c>
      <c r="AE16" s="95">
        <v>4</v>
      </c>
      <c r="AF16" s="95">
        <v>1</v>
      </c>
      <c r="AG16" s="96"/>
      <c r="AH16" s="131" t="s">
        <v>55</v>
      </c>
      <c r="AJ16" s="36">
        <f t="shared" si="1"/>
        <v>460</v>
      </c>
      <c r="AK16" s="11">
        <f t="shared" si="2"/>
        <v>90</v>
      </c>
      <c r="AL16" s="11">
        <f t="shared" si="3"/>
        <v>440</v>
      </c>
      <c r="AM16" s="11">
        <f t="shared" si="4"/>
        <v>300</v>
      </c>
      <c r="AN16" s="37">
        <f t="shared" si="5"/>
        <v>0</v>
      </c>
    </row>
    <row r="17" spans="1:40" ht="15.75" customHeight="1" thickBot="1">
      <c r="A17" s="61"/>
      <c r="B17" s="100" t="s">
        <v>28</v>
      </c>
      <c r="C17" s="101">
        <v>80.06</v>
      </c>
      <c r="D17" s="101">
        <v>9000</v>
      </c>
      <c r="E17" s="102">
        <v>110</v>
      </c>
      <c r="F17" s="102">
        <v>224</v>
      </c>
      <c r="G17" s="102"/>
      <c r="H17" s="102">
        <v>229</v>
      </c>
      <c r="I17" s="103"/>
      <c r="J17" s="102" t="s">
        <v>28</v>
      </c>
      <c r="K17" s="104">
        <v>80.06</v>
      </c>
      <c r="L17" s="104" t="s">
        <v>29</v>
      </c>
      <c r="M17" s="102">
        <v>235</v>
      </c>
      <c r="N17" s="102">
        <v>247</v>
      </c>
      <c r="O17" s="103"/>
      <c r="P17" s="102" t="s">
        <v>28</v>
      </c>
      <c r="Q17" s="104">
        <v>80.06</v>
      </c>
      <c r="R17" s="104" t="s">
        <v>29</v>
      </c>
      <c r="S17" s="102">
        <v>112</v>
      </c>
      <c r="T17" s="102">
        <v>115</v>
      </c>
      <c r="U17" s="105">
        <f t="shared" si="0"/>
        <v>238</v>
      </c>
      <c r="V17" s="103"/>
      <c r="W17" s="102" t="s">
        <v>28</v>
      </c>
      <c r="X17" s="104">
        <v>80.06</v>
      </c>
      <c r="Y17" s="104" t="s">
        <v>29</v>
      </c>
      <c r="Z17" s="102">
        <v>421</v>
      </c>
      <c r="AA17" s="102">
        <v>425</v>
      </c>
      <c r="AB17" s="106"/>
      <c r="AC17" s="107"/>
      <c r="AD17" s="108"/>
      <c r="AE17" s="108"/>
      <c r="AF17" s="108"/>
      <c r="AG17" s="109"/>
      <c r="AH17" s="110"/>
      <c r="AJ17" s="36">
        <f t="shared" si="1"/>
        <v>0</v>
      </c>
      <c r="AK17" s="11">
        <f t="shared" si="2"/>
        <v>0</v>
      </c>
      <c r="AL17" s="11">
        <f t="shared" si="3"/>
        <v>0</v>
      </c>
      <c r="AM17" s="11">
        <f t="shared" si="4"/>
        <v>0</v>
      </c>
      <c r="AN17" s="37">
        <f t="shared" si="5"/>
        <v>0</v>
      </c>
    </row>
    <row r="18" spans="1:40" s="8" customFormat="1" ht="15.75" customHeight="1" thickBot="1">
      <c r="A18" s="86">
        <v>6</v>
      </c>
      <c r="B18" s="87" t="s">
        <v>30</v>
      </c>
      <c r="C18" s="88">
        <v>83.23</v>
      </c>
      <c r="D18" s="88">
        <v>8925</v>
      </c>
      <c r="E18" s="89">
        <v>215</v>
      </c>
      <c r="F18" s="89">
        <v>327</v>
      </c>
      <c r="G18" s="89"/>
      <c r="H18" s="89">
        <v>335</v>
      </c>
      <c r="I18" s="90"/>
      <c r="J18" s="89" t="s">
        <v>30</v>
      </c>
      <c r="K18" s="91">
        <v>83.23</v>
      </c>
      <c r="L18" s="91" t="s">
        <v>31</v>
      </c>
      <c r="M18" s="89">
        <v>345</v>
      </c>
      <c r="N18" s="89">
        <v>407</v>
      </c>
      <c r="O18" s="90"/>
      <c r="P18" s="89" t="s">
        <v>30</v>
      </c>
      <c r="Q18" s="91">
        <v>83.23</v>
      </c>
      <c r="R18" s="91" t="s">
        <v>31</v>
      </c>
      <c r="S18" s="89">
        <v>228</v>
      </c>
      <c r="T18" s="89">
        <v>235</v>
      </c>
      <c r="U18" s="92">
        <f t="shared" si="0"/>
        <v>371</v>
      </c>
      <c r="V18" s="90"/>
      <c r="W18" s="89" t="s">
        <v>30</v>
      </c>
      <c r="X18" s="91">
        <v>83.23</v>
      </c>
      <c r="Y18" s="91" t="s">
        <v>31</v>
      </c>
      <c r="Z18" s="89">
        <v>536</v>
      </c>
      <c r="AA18" s="89">
        <v>540</v>
      </c>
      <c r="AB18" s="93">
        <v>6</v>
      </c>
      <c r="AC18" s="94">
        <v>2</v>
      </c>
      <c r="AD18" s="95">
        <v>1</v>
      </c>
      <c r="AE18" s="95">
        <v>2</v>
      </c>
      <c r="AF18" s="95">
        <v>1</v>
      </c>
      <c r="AG18" s="96">
        <v>1</v>
      </c>
      <c r="AH18" s="97" t="s">
        <v>56</v>
      </c>
      <c r="AJ18" s="36">
        <f t="shared" si="1"/>
        <v>460</v>
      </c>
      <c r="AK18" s="11">
        <f t="shared" si="2"/>
        <v>90</v>
      </c>
      <c r="AL18" s="11">
        <f t="shared" si="3"/>
        <v>220</v>
      </c>
      <c r="AM18" s="11">
        <f t="shared" si="4"/>
        <v>300</v>
      </c>
      <c r="AN18" s="37">
        <f t="shared" si="5"/>
        <v>230</v>
      </c>
    </row>
    <row r="19" spans="1:40" ht="15.75" customHeight="1" thickBot="1">
      <c r="A19" s="61"/>
      <c r="B19" s="100" t="s">
        <v>32</v>
      </c>
      <c r="C19" s="101">
        <v>87.23</v>
      </c>
      <c r="D19" s="101">
        <v>9445</v>
      </c>
      <c r="E19" s="102">
        <v>347</v>
      </c>
      <c r="F19" s="102">
        <v>454</v>
      </c>
      <c r="G19" s="102"/>
      <c r="H19" s="102">
        <v>503</v>
      </c>
      <c r="I19" s="103"/>
      <c r="J19" s="102" t="s">
        <v>32</v>
      </c>
      <c r="K19" s="104">
        <v>87.23</v>
      </c>
      <c r="L19" s="104" t="s">
        <v>33</v>
      </c>
      <c r="M19" s="102">
        <v>540</v>
      </c>
      <c r="N19" s="102">
        <v>544</v>
      </c>
      <c r="O19" s="103"/>
      <c r="P19" s="102" t="s">
        <v>32</v>
      </c>
      <c r="Q19" s="104">
        <v>87.23</v>
      </c>
      <c r="R19" s="104" t="s">
        <v>33</v>
      </c>
      <c r="S19" s="102">
        <v>426</v>
      </c>
      <c r="T19" s="102">
        <v>441</v>
      </c>
      <c r="U19" s="105">
        <f t="shared" si="0"/>
        <v>523.5</v>
      </c>
      <c r="V19" s="103"/>
      <c r="W19" s="102" t="s">
        <v>32</v>
      </c>
      <c r="X19" s="104">
        <v>87.23</v>
      </c>
      <c r="Y19" s="104" t="s">
        <v>33</v>
      </c>
      <c r="Z19" s="102">
        <v>655</v>
      </c>
      <c r="AA19" s="102">
        <v>655</v>
      </c>
      <c r="AB19" s="106"/>
      <c r="AC19" s="107"/>
      <c r="AD19" s="108"/>
      <c r="AE19" s="108"/>
      <c r="AF19" s="108"/>
      <c r="AG19" s="109"/>
      <c r="AH19" s="110"/>
      <c r="AJ19" s="36">
        <f t="shared" si="1"/>
        <v>0</v>
      </c>
      <c r="AK19" s="11">
        <f t="shared" si="2"/>
        <v>0</v>
      </c>
      <c r="AL19" s="11">
        <f t="shared" si="3"/>
        <v>0</v>
      </c>
      <c r="AM19" s="11">
        <f t="shared" si="4"/>
        <v>0</v>
      </c>
      <c r="AN19" s="37">
        <f t="shared" si="5"/>
        <v>0</v>
      </c>
    </row>
    <row r="20" spans="1:40" s="8" customFormat="1" ht="15.75" customHeight="1" thickBot="1">
      <c r="A20" s="86">
        <v>7</v>
      </c>
      <c r="B20" s="87" t="s">
        <v>34</v>
      </c>
      <c r="C20" s="88">
        <v>92.97</v>
      </c>
      <c r="D20" s="88">
        <v>7380</v>
      </c>
      <c r="E20" s="89">
        <v>606</v>
      </c>
      <c r="F20" s="89">
        <v>711</v>
      </c>
      <c r="G20" s="89"/>
      <c r="H20" s="89">
        <v>714</v>
      </c>
      <c r="I20" s="90"/>
      <c r="J20" s="89" t="s">
        <v>34</v>
      </c>
      <c r="K20" s="91">
        <v>92.97</v>
      </c>
      <c r="L20" s="91" t="s">
        <v>35</v>
      </c>
      <c r="M20" s="89">
        <v>728</v>
      </c>
      <c r="N20" s="89">
        <v>736</v>
      </c>
      <c r="O20" s="90"/>
      <c r="P20" s="89" t="s">
        <v>34</v>
      </c>
      <c r="Q20" s="91">
        <v>92.97</v>
      </c>
      <c r="R20" s="91" t="s">
        <v>35</v>
      </c>
      <c r="S20" s="89">
        <v>739</v>
      </c>
      <c r="T20" s="89">
        <v>739</v>
      </c>
      <c r="U20" s="92">
        <f t="shared" si="0"/>
        <v>725</v>
      </c>
      <c r="V20" s="90"/>
      <c r="W20" s="89" t="s">
        <v>34</v>
      </c>
      <c r="X20" s="91">
        <v>92.97</v>
      </c>
      <c r="Y20" s="91" t="s">
        <v>35</v>
      </c>
      <c r="Z20" s="89">
        <v>831</v>
      </c>
      <c r="AA20" s="89">
        <v>832</v>
      </c>
      <c r="AB20" s="93">
        <v>7</v>
      </c>
      <c r="AC20" s="94">
        <v>2</v>
      </c>
      <c r="AD20" s="95">
        <v>1</v>
      </c>
      <c r="AE20" s="95">
        <v>2</v>
      </c>
      <c r="AF20" s="95"/>
      <c r="AG20" s="96"/>
      <c r="AH20" s="97"/>
      <c r="AJ20" s="36">
        <f t="shared" si="1"/>
        <v>460</v>
      </c>
      <c r="AK20" s="11">
        <f t="shared" si="2"/>
        <v>90</v>
      </c>
      <c r="AL20" s="11">
        <f t="shared" si="3"/>
        <v>220</v>
      </c>
      <c r="AM20" s="11">
        <f t="shared" si="4"/>
        <v>0</v>
      </c>
      <c r="AN20" s="37">
        <f t="shared" si="5"/>
        <v>0</v>
      </c>
    </row>
    <row r="21" spans="1:40" s="8" customFormat="1" ht="15.75" customHeight="1">
      <c r="A21" s="62"/>
      <c r="B21" s="111" t="s">
        <v>36</v>
      </c>
      <c r="C21" s="112">
        <v>99.84</v>
      </c>
      <c r="D21" s="112">
        <v>5720</v>
      </c>
      <c r="E21" s="113">
        <v>759</v>
      </c>
      <c r="F21" s="113">
        <v>907</v>
      </c>
      <c r="G21" s="113"/>
      <c r="H21" s="113">
        <v>907</v>
      </c>
      <c r="I21" s="114"/>
      <c r="J21" s="113" t="s">
        <v>36</v>
      </c>
      <c r="K21" s="115">
        <v>99.84</v>
      </c>
      <c r="L21" s="115" t="s">
        <v>37</v>
      </c>
      <c r="M21" s="113">
        <v>904</v>
      </c>
      <c r="N21" s="113">
        <v>904</v>
      </c>
      <c r="O21" s="114"/>
      <c r="P21" s="113" t="s">
        <v>36</v>
      </c>
      <c r="Q21" s="115">
        <v>99.84</v>
      </c>
      <c r="R21" s="115" t="s">
        <v>37</v>
      </c>
      <c r="S21" s="113">
        <v>1001</v>
      </c>
      <c r="T21" s="113">
        <v>1001</v>
      </c>
      <c r="U21" s="116">
        <f t="shared" si="0"/>
        <v>905.5</v>
      </c>
      <c r="V21" s="114"/>
      <c r="W21" s="113" t="s">
        <v>36</v>
      </c>
      <c r="X21" s="115">
        <v>99.84</v>
      </c>
      <c r="Y21" s="115" t="s">
        <v>37</v>
      </c>
      <c r="Z21" s="113">
        <v>1002</v>
      </c>
      <c r="AA21" s="113">
        <v>1002</v>
      </c>
      <c r="AB21" s="117"/>
      <c r="AC21" s="118"/>
      <c r="AD21" s="119"/>
      <c r="AE21" s="119"/>
      <c r="AF21" s="119"/>
      <c r="AG21" s="120"/>
      <c r="AH21" s="121"/>
      <c r="AJ21" s="36">
        <f t="shared" si="1"/>
        <v>0</v>
      </c>
      <c r="AK21" s="11">
        <f t="shared" si="2"/>
        <v>0</v>
      </c>
      <c r="AL21" s="11">
        <f t="shared" si="3"/>
        <v>0</v>
      </c>
      <c r="AM21" s="11">
        <f t="shared" si="4"/>
        <v>0</v>
      </c>
      <c r="AN21" s="37">
        <f t="shared" si="5"/>
        <v>0</v>
      </c>
    </row>
    <row r="22" spans="2:40" ht="18.75" thickBot="1">
      <c r="B22" t="s">
        <v>51</v>
      </c>
      <c r="E22" s="25">
        <v>27</v>
      </c>
      <c r="F22" s="25">
        <v>28.03</v>
      </c>
      <c r="G22" s="25"/>
      <c r="H22" s="25">
        <v>28.07</v>
      </c>
      <c r="I22" s="25"/>
      <c r="J22" s="25">
        <v>28.04</v>
      </c>
      <c r="K22" s="25"/>
      <c r="L22" s="25"/>
      <c r="M22" s="25">
        <v>28.04</v>
      </c>
      <c r="N22" s="25">
        <v>28.04</v>
      </c>
      <c r="O22" s="25"/>
      <c r="P22" s="25">
        <v>29.01</v>
      </c>
      <c r="Q22" s="25"/>
      <c r="R22" s="25"/>
      <c r="S22" s="25">
        <v>29.01</v>
      </c>
      <c r="T22" s="25">
        <v>29.01</v>
      </c>
      <c r="U22" s="25">
        <v>28</v>
      </c>
      <c r="V22" s="26"/>
      <c r="W22" s="25">
        <v>29.02</v>
      </c>
      <c r="X22" s="26"/>
      <c r="Y22" s="26"/>
      <c r="Z22" s="25">
        <v>29.02</v>
      </c>
      <c r="AA22" s="25">
        <v>29</v>
      </c>
      <c r="AC22" s="38">
        <f>SUM(AC5:AC21)</f>
        <v>16</v>
      </c>
      <c r="AD22" s="39">
        <f>SUM(AD5:AD21)</f>
        <v>9</v>
      </c>
      <c r="AE22" s="39">
        <f>SUM(AE5:AE21)</f>
        <v>23</v>
      </c>
      <c r="AF22" s="39">
        <f>SUM(AF5:AF21)</f>
        <v>5</v>
      </c>
      <c r="AG22" s="40">
        <f>SUM(AG5:AG21)</f>
        <v>4</v>
      </c>
      <c r="AH22" s="28"/>
      <c r="AJ22" s="54">
        <f>SUM(AJ5:AJ21)</f>
        <v>3680</v>
      </c>
      <c r="AK22" s="54">
        <f>SUM(AK5:AK21)</f>
        <v>950</v>
      </c>
      <c r="AL22" s="54">
        <f>SUM(AL5:AL21)</f>
        <v>2770</v>
      </c>
      <c r="AM22" s="54">
        <f>SUM(AM5:AM21)</f>
        <v>1430</v>
      </c>
      <c r="AN22" s="54">
        <f>SUM(AN5:AN21)</f>
        <v>920</v>
      </c>
    </row>
    <row r="23" spans="2:40" ht="18" hidden="1">
      <c r="B23" s="7">
        <v>28.04</v>
      </c>
      <c r="AJ23" s="46"/>
      <c r="AK23" s="47"/>
      <c r="AL23" s="47"/>
      <c r="AM23" s="47"/>
      <c r="AN23" s="45">
        <f>SUM(AJ22:AN22)</f>
        <v>9750</v>
      </c>
    </row>
    <row r="24" spans="2:40" ht="25.5" hidden="1">
      <c r="B24" s="1" t="s">
        <v>0</v>
      </c>
      <c r="C24" s="1" t="s">
        <v>1</v>
      </c>
      <c r="D24" s="1" t="s">
        <v>2</v>
      </c>
      <c r="E24" s="1"/>
      <c r="F24" s="1" t="s">
        <v>3</v>
      </c>
      <c r="G24" s="1"/>
      <c r="H24" s="1" t="s">
        <v>4</v>
      </c>
      <c r="AJ24" s="46"/>
      <c r="AK24" s="47"/>
      <c r="AL24" s="47"/>
      <c r="AM24" s="47"/>
      <c r="AN24" s="48"/>
    </row>
    <row r="25" spans="2:40" ht="25.5" hidden="1">
      <c r="B25" s="2" t="s">
        <v>5</v>
      </c>
      <c r="C25" s="3">
        <v>0</v>
      </c>
      <c r="D25" s="3" t="s">
        <v>6</v>
      </c>
      <c r="E25" s="3"/>
      <c r="F25" s="4"/>
      <c r="G25" s="4"/>
      <c r="H25" s="2">
        <v>500</v>
      </c>
      <c r="AJ25" s="46"/>
      <c r="AK25" s="47"/>
      <c r="AL25" s="47"/>
      <c r="AM25" s="47"/>
      <c r="AN25" s="48"/>
    </row>
    <row r="26" spans="2:40" ht="25.5" hidden="1">
      <c r="B26" s="5" t="s">
        <v>7</v>
      </c>
      <c r="C26" s="6">
        <v>18.6</v>
      </c>
      <c r="D26" s="6" t="s">
        <v>8</v>
      </c>
      <c r="E26" s="6"/>
      <c r="F26" s="5">
        <v>915</v>
      </c>
      <c r="G26" s="5"/>
      <c r="H26" s="5">
        <v>917</v>
      </c>
      <c r="AJ26" s="46"/>
      <c r="AK26" s="47"/>
      <c r="AL26" s="47"/>
      <c r="AM26" s="47"/>
      <c r="AN26" s="48"/>
    </row>
    <row r="27" spans="2:40" ht="25.5" hidden="1">
      <c r="B27" s="2" t="s">
        <v>9</v>
      </c>
      <c r="C27" s="3">
        <v>23.79</v>
      </c>
      <c r="D27" s="3" t="s">
        <v>10</v>
      </c>
      <c r="E27" s="3"/>
      <c r="F27" s="2">
        <v>1028</v>
      </c>
      <c r="G27" s="2"/>
      <c r="H27" s="2">
        <v>1029</v>
      </c>
      <c r="AJ27" s="46"/>
      <c r="AK27" s="47"/>
      <c r="AL27" s="47"/>
      <c r="AM27" s="47"/>
      <c r="AN27" s="48"/>
    </row>
    <row r="28" spans="2:40" ht="25.5" hidden="1">
      <c r="B28" s="5" t="s">
        <v>11</v>
      </c>
      <c r="C28" s="6">
        <v>28.07</v>
      </c>
      <c r="D28" s="6" t="s">
        <v>12</v>
      </c>
      <c r="E28" s="6"/>
      <c r="F28" s="5">
        <v>1124</v>
      </c>
      <c r="G28" s="5"/>
      <c r="H28" s="5">
        <v>1125</v>
      </c>
      <c r="AJ28" s="46"/>
      <c r="AK28" s="47"/>
      <c r="AL28" s="47"/>
      <c r="AM28" s="47"/>
      <c r="AN28" s="48"/>
    </row>
    <row r="29" spans="2:40" ht="25.5" hidden="1">
      <c r="B29" s="2" t="s">
        <v>13</v>
      </c>
      <c r="C29" s="3">
        <v>34.75</v>
      </c>
      <c r="D29" s="3" t="s">
        <v>12</v>
      </c>
      <c r="E29" s="3"/>
      <c r="F29" s="2">
        <v>1300</v>
      </c>
      <c r="G29" s="2"/>
      <c r="H29" s="2">
        <v>1304</v>
      </c>
      <c r="AJ29" s="46"/>
      <c r="AK29" s="47"/>
      <c r="AL29" s="47"/>
      <c r="AM29" s="47"/>
      <c r="AN29" s="48"/>
    </row>
    <row r="30" spans="2:40" ht="25.5" hidden="1">
      <c r="B30" s="5" t="s">
        <v>14</v>
      </c>
      <c r="C30" s="6">
        <v>39.24</v>
      </c>
      <c r="D30" s="6" t="s">
        <v>15</v>
      </c>
      <c r="E30" s="6"/>
      <c r="F30" s="5">
        <v>1358</v>
      </c>
      <c r="G30" s="5"/>
      <c r="H30" s="5">
        <v>1407</v>
      </c>
      <c r="AJ30" s="46"/>
      <c r="AK30" s="47"/>
      <c r="AL30" s="47"/>
      <c r="AM30" s="47"/>
      <c r="AN30" s="48"/>
    </row>
    <row r="31" spans="2:40" ht="25.5" hidden="1">
      <c r="B31" s="2" t="s">
        <v>16</v>
      </c>
      <c r="C31" s="3">
        <v>47.28</v>
      </c>
      <c r="D31" s="3" t="s">
        <v>17</v>
      </c>
      <c r="E31" s="3"/>
      <c r="F31" s="2">
        <v>1559</v>
      </c>
      <c r="G31" s="2"/>
      <c r="H31" s="2">
        <v>1607</v>
      </c>
      <c r="AJ31" s="46"/>
      <c r="AK31" s="47"/>
      <c r="AL31" s="47"/>
      <c r="AM31" s="47"/>
      <c r="AN31" s="48"/>
    </row>
    <row r="32" spans="2:40" ht="25.5" hidden="1">
      <c r="B32" s="5" t="s">
        <v>18</v>
      </c>
      <c r="C32" s="6">
        <v>52.97</v>
      </c>
      <c r="D32" s="6" t="s">
        <v>19</v>
      </c>
      <c r="E32" s="6"/>
      <c r="F32" s="5">
        <v>1720</v>
      </c>
      <c r="G32" s="5"/>
      <c r="H32" s="5">
        <v>1747</v>
      </c>
      <c r="AJ32" s="46"/>
      <c r="AK32" s="47"/>
      <c r="AL32" s="47"/>
      <c r="AM32" s="47"/>
      <c r="AN32" s="48"/>
    </row>
    <row r="33" spans="2:40" ht="25.5" hidden="1">
      <c r="B33" s="2" t="s">
        <v>20</v>
      </c>
      <c r="C33" s="3">
        <v>61.5</v>
      </c>
      <c r="D33" s="3" t="s">
        <v>21</v>
      </c>
      <c r="E33" s="3"/>
      <c r="F33" s="2">
        <v>2010</v>
      </c>
      <c r="G33" s="2"/>
      <c r="H33" s="2">
        <v>2032</v>
      </c>
      <c r="AJ33" s="46"/>
      <c r="AK33" s="47"/>
      <c r="AL33" s="47"/>
      <c r="AM33" s="47"/>
      <c r="AN33" s="48"/>
    </row>
    <row r="34" spans="2:40" ht="25.5" hidden="1">
      <c r="B34" s="5" t="s">
        <v>22</v>
      </c>
      <c r="C34" s="6">
        <v>66.75</v>
      </c>
      <c r="D34" s="6" t="s">
        <v>23</v>
      </c>
      <c r="E34" s="6"/>
      <c r="F34" s="5">
        <v>2207</v>
      </c>
      <c r="G34" s="5"/>
      <c r="H34" s="5">
        <v>2216</v>
      </c>
      <c r="AJ34" s="46"/>
      <c r="AK34" s="47"/>
      <c r="AL34" s="47"/>
      <c r="AM34" s="47"/>
      <c r="AN34" s="48"/>
    </row>
    <row r="35" spans="2:40" ht="25.5" hidden="1">
      <c r="B35" s="2" t="s">
        <v>24</v>
      </c>
      <c r="C35" s="3">
        <v>70.61</v>
      </c>
      <c r="D35" s="3" t="s">
        <v>25</v>
      </c>
      <c r="E35" s="3"/>
      <c r="F35" s="2">
        <v>2325</v>
      </c>
      <c r="G35" s="2"/>
      <c r="H35" s="2">
        <v>2334</v>
      </c>
      <c r="AJ35" s="46"/>
      <c r="AK35" s="47"/>
      <c r="AL35" s="47"/>
      <c r="AM35" s="47"/>
      <c r="AN35" s="48"/>
    </row>
    <row r="36" spans="2:40" ht="25.5" hidden="1">
      <c r="B36" s="5" t="s">
        <v>26</v>
      </c>
      <c r="C36" s="6">
        <v>75.43</v>
      </c>
      <c r="D36" s="6" t="s">
        <v>27</v>
      </c>
      <c r="E36" s="6"/>
      <c r="F36" s="5">
        <v>39</v>
      </c>
      <c r="G36" s="5"/>
      <c r="H36" s="5">
        <v>100</v>
      </c>
      <c r="AJ36" s="46"/>
      <c r="AK36" s="47"/>
      <c r="AL36" s="47"/>
      <c r="AM36" s="47"/>
      <c r="AN36" s="48"/>
    </row>
    <row r="37" spans="2:40" ht="25.5" hidden="1">
      <c r="B37" s="2" t="s">
        <v>28</v>
      </c>
      <c r="C37" s="3">
        <v>80.06</v>
      </c>
      <c r="D37" s="3" t="s">
        <v>29</v>
      </c>
      <c r="E37" s="3"/>
      <c r="F37" s="2">
        <v>235</v>
      </c>
      <c r="G37" s="2"/>
      <c r="H37" s="2">
        <v>247</v>
      </c>
      <c r="AJ37" s="46"/>
      <c r="AK37" s="47"/>
      <c r="AL37" s="47"/>
      <c r="AM37" s="47"/>
      <c r="AN37" s="48"/>
    </row>
    <row r="38" spans="2:40" ht="25.5" hidden="1">
      <c r="B38" s="5" t="s">
        <v>30</v>
      </c>
      <c r="C38" s="6">
        <v>83.23</v>
      </c>
      <c r="D38" s="6" t="s">
        <v>31</v>
      </c>
      <c r="E38" s="6"/>
      <c r="F38" s="5">
        <v>345</v>
      </c>
      <c r="G38" s="5"/>
      <c r="H38" s="5">
        <v>407</v>
      </c>
      <c r="AJ38" s="46"/>
      <c r="AK38" s="47"/>
      <c r="AL38" s="47"/>
      <c r="AM38" s="47"/>
      <c r="AN38" s="48"/>
    </row>
    <row r="39" spans="2:40" ht="25.5" hidden="1">
      <c r="B39" s="2" t="s">
        <v>32</v>
      </c>
      <c r="C39" s="3">
        <v>87.23</v>
      </c>
      <c r="D39" s="3" t="s">
        <v>33</v>
      </c>
      <c r="E39" s="3"/>
      <c r="F39" s="2">
        <v>540</v>
      </c>
      <c r="G39" s="2"/>
      <c r="H39" s="2">
        <v>544</v>
      </c>
      <c r="AJ39" s="46"/>
      <c r="AK39" s="47"/>
      <c r="AL39" s="47"/>
      <c r="AM39" s="47"/>
      <c r="AN39" s="48"/>
    </row>
    <row r="40" spans="2:40" ht="25.5" hidden="1">
      <c r="B40" s="5" t="s">
        <v>34</v>
      </c>
      <c r="C40" s="6">
        <v>92.97</v>
      </c>
      <c r="D40" s="6" t="s">
        <v>35</v>
      </c>
      <c r="E40" s="6"/>
      <c r="F40" s="5">
        <v>728</v>
      </c>
      <c r="G40" s="5"/>
      <c r="H40" s="5">
        <v>736</v>
      </c>
      <c r="AJ40" s="46"/>
      <c r="AK40" s="47"/>
      <c r="AL40" s="47"/>
      <c r="AM40" s="47"/>
      <c r="AN40" s="48"/>
    </row>
    <row r="41" spans="2:40" ht="25.5" hidden="1">
      <c r="B41" s="2" t="s">
        <v>36</v>
      </c>
      <c r="C41" s="3">
        <v>99.84</v>
      </c>
      <c r="D41" s="3" t="s">
        <v>37</v>
      </c>
      <c r="E41" s="3"/>
      <c r="F41" s="2">
        <v>904</v>
      </c>
      <c r="G41" s="2"/>
      <c r="H41" s="4"/>
      <c r="AJ41" s="46"/>
      <c r="AK41" s="47"/>
      <c r="AL41" s="47"/>
      <c r="AM41" s="47"/>
      <c r="AN41" s="48"/>
    </row>
    <row r="42" spans="36:40" ht="12.75" hidden="1">
      <c r="AJ42" s="46"/>
      <c r="AK42" s="47"/>
      <c r="AL42" s="47"/>
      <c r="AM42" s="47"/>
      <c r="AN42" s="48"/>
    </row>
    <row r="43" spans="2:40" ht="18" hidden="1">
      <c r="B43" s="7">
        <v>29.01</v>
      </c>
      <c r="AJ43" s="46"/>
      <c r="AK43" s="47"/>
      <c r="AL43" s="47"/>
      <c r="AM43" s="47"/>
      <c r="AN43" s="48"/>
    </row>
    <row r="44" spans="2:40" ht="25.5" hidden="1">
      <c r="B44" s="1" t="s">
        <v>0</v>
      </c>
      <c r="C44" s="1" t="s">
        <v>1</v>
      </c>
      <c r="D44" s="1" t="s">
        <v>2</v>
      </c>
      <c r="E44" s="1"/>
      <c r="F44" s="1" t="s">
        <v>3</v>
      </c>
      <c r="G44" s="1"/>
      <c r="H44" s="1" t="s">
        <v>4</v>
      </c>
      <c r="AJ44" s="46"/>
      <c r="AK44" s="47"/>
      <c r="AL44" s="47"/>
      <c r="AM44" s="47"/>
      <c r="AN44" s="48"/>
    </row>
    <row r="45" spans="2:40" ht="25.5" hidden="1">
      <c r="B45" s="2" t="s">
        <v>5</v>
      </c>
      <c r="C45" s="3">
        <v>0</v>
      </c>
      <c r="D45" s="3" t="s">
        <v>6</v>
      </c>
      <c r="E45" s="3"/>
      <c r="F45" s="4"/>
      <c r="G45" s="4"/>
      <c r="H45" s="2">
        <v>500</v>
      </c>
      <c r="AJ45" s="46"/>
      <c r="AK45" s="47"/>
      <c r="AL45" s="47"/>
      <c r="AM45" s="47"/>
      <c r="AN45" s="48"/>
    </row>
    <row r="46" spans="2:40" ht="25.5" hidden="1">
      <c r="B46" s="5" t="s">
        <v>7</v>
      </c>
      <c r="C46" s="6">
        <v>18.6</v>
      </c>
      <c r="D46" s="6" t="s">
        <v>8</v>
      </c>
      <c r="E46" s="6"/>
      <c r="F46" s="5">
        <v>905</v>
      </c>
      <c r="G46" s="5"/>
      <c r="H46" s="5">
        <v>908</v>
      </c>
      <c r="AJ46" s="46"/>
      <c r="AK46" s="47"/>
      <c r="AL46" s="47"/>
      <c r="AM46" s="47"/>
      <c r="AN46" s="48"/>
    </row>
    <row r="47" spans="2:40" ht="25.5" hidden="1">
      <c r="B47" s="2" t="s">
        <v>9</v>
      </c>
      <c r="C47" s="3">
        <v>23.79</v>
      </c>
      <c r="D47" s="3" t="s">
        <v>10</v>
      </c>
      <c r="E47" s="3"/>
      <c r="F47" s="2">
        <v>1020</v>
      </c>
      <c r="G47" s="2"/>
      <c r="H47" s="2">
        <v>1022</v>
      </c>
      <c r="AJ47" s="46"/>
      <c r="AK47" s="47"/>
      <c r="AL47" s="47"/>
      <c r="AM47" s="47"/>
      <c r="AN47" s="48"/>
    </row>
    <row r="48" spans="2:40" ht="25.5" hidden="1">
      <c r="B48" s="5" t="s">
        <v>11</v>
      </c>
      <c r="C48" s="6">
        <v>28.07</v>
      </c>
      <c r="D48" s="6" t="s">
        <v>12</v>
      </c>
      <c r="E48" s="6"/>
      <c r="F48" s="5">
        <v>1115</v>
      </c>
      <c r="G48" s="5"/>
      <c r="H48" s="5">
        <v>1116</v>
      </c>
      <c r="AJ48" s="46"/>
      <c r="AK48" s="47"/>
      <c r="AL48" s="47"/>
      <c r="AM48" s="47"/>
      <c r="AN48" s="48"/>
    </row>
    <row r="49" spans="2:40" ht="25.5" hidden="1">
      <c r="B49" s="2" t="s">
        <v>13</v>
      </c>
      <c r="C49" s="3">
        <v>34.75</v>
      </c>
      <c r="D49" s="3" t="s">
        <v>12</v>
      </c>
      <c r="E49" s="3"/>
      <c r="F49" s="2">
        <v>1246</v>
      </c>
      <c r="G49" s="2"/>
      <c r="H49" s="2">
        <v>1248</v>
      </c>
      <c r="AJ49" s="46"/>
      <c r="AK49" s="47"/>
      <c r="AL49" s="47"/>
      <c r="AM49" s="47"/>
      <c r="AN49" s="48"/>
    </row>
    <row r="50" spans="2:40" ht="25.5" hidden="1">
      <c r="B50" s="5" t="s">
        <v>14</v>
      </c>
      <c r="C50" s="6">
        <v>39.24</v>
      </c>
      <c r="D50" s="6" t="s">
        <v>15</v>
      </c>
      <c r="E50" s="6"/>
      <c r="F50" s="5">
        <v>1339</v>
      </c>
      <c r="G50" s="5"/>
      <c r="H50" s="5">
        <v>1340</v>
      </c>
      <c r="AJ50" s="46"/>
      <c r="AK50" s="47"/>
      <c r="AL50" s="47"/>
      <c r="AM50" s="47"/>
      <c r="AN50" s="48"/>
    </row>
    <row r="51" spans="2:40" ht="25.5" hidden="1">
      <c r="B51" s="2" t="s">
        <v>16</v>
      </c>
      <c r="C51" s="3">
        <v>47.28</v>
      </c>
      <c r="D51" s="3" t="s">
        <v>17</v>
      </c>
      <c r="E51" s="3"/>
      <c r="F51" s="2">
        <v>1524</v>
      </c>
      <c r="G51" s="2"/>
      <c r="H51" s="2">
        <v>1528</v>
      </c>
      <c r="AJ51" s="46"/>
      <c r="AK51" s="47"/>
      <c r="AL51" s="47"/>
      <c r="AM51" s="47"/>
      <c r="AN51" s="48"/>
    </row>
    <row r="52" spans="2:40" ht="25.5" hidden="1">
      <c r="B52" s="5" t="s">
        <v>18</v>
      </c>
      <c r="C52" s="6">
        <v>52.97</v>
      </c>
      <c r="D52" s="6" t="s">
        <v>19</v>
      </c>
      <c r="E52" s="6"/>
      <c r="F52" s="5">
        <v>1640</v>
      </c>
      <c r="G52" s="5"/>
      <c r="H52" s="5">
        <v>1647</v>
      </c>
      <c r="AJ52" s="46"/>
      <c r="AK52" s="47"/>
      <c r="AL52" s="47"/>
      <c r="AM52" s="47"/>
      <c r="AN52" s="48"/>
    </row>
    <row r="53" spans="2:40" ht="25.5" hidden="1">
      <c r="B53" s="2" t="s">
        <v>20</v>
      </c>
      <c r="C53" s="3">
        <v>61.5</v>
      </c>
      <c r="D53" s="3" t="s">
        <v>21</v>
      </c>
      <c r="E53" s="3"/>
      <c r="F53" s="2">
        <v>1852</v>
      </c>
      <c r="G53" s="2"/>
      <c r="H53" s="2">
        <v>1900</v>
      </c>
      <c r="AJ53" s="46"/>
      <c r="AK53" s="47"/>
      <c r="AL53" s="47"/>
      <c r="AM53" s="47"/>
      <c r="AN53" s="48"/>
    </row>
    <row r="54" spans="2:40" ht="25.5" hidden="1">
      <c r="B54" s="5" t="s">
        <v>22</v>
      </c>
      <c r="C54" s="6">
        <v>66.75</v>
      </c>
      <c r="D54" s="6" t="s">
        <v>23</v>
      </c>
      <c r="E54" s="6"/>
      <c r="F54" s="5">
        <v>2038</v>
      </c>
      <c r="G54" s="5"/>
      <c r="H54" s="5">
        <v>2040</v>
      </c>
      <c r="AJ54" s="46"/>
      <c r="AK54" s="47"/>
      <c r="AL54" s="47"/>
      <c r="AM54" s="47"/>
      <c r="AN54" s="48"/>
    </row>
    <row r="55" spans="2:40" ht="25.5" hidden="1">
      <c r="B55" s="2" t="s">
        <v>24</v>
      </c>
      <c r="C55" s="3">
        <v>70.61</v>
      </c>
      <c r="D55" s="3" t="s">
        <v>25</v>
      </c>
      <c r="E55" s="3"/>
      <c r="F55" s="2">
        <v>2152</v>
      </c>
      <c r="G55" s="2"/>
      <c r="H55" s="2">
        <v>2153</v>
      </c>
      <c r="AJ55" s="46"/>
      <c r="AK55" s="47"/>
      <c r="AL55" s="47"/>
      <c r="AM55" s="47"/>
      <c r="AN55" s="48"/>
    </row>
    <row r="56" spans="2:40" ht="25.5" hidden="1">
      <c r="B56" s="5" t="s">
        <v>26</v>
      </c>
      <c r="C56" s="6">
        <v>75.43</v>
      </c>
      <c r="D56" s="6" t="s">
        <v>27</v>
      </c>
      <c r="E56" s="6"/>
      <c r="F56" s="5">
        <v>2308</v>
      </c>
      <c r="G56" s="5"/>
      <c r="H56" s="5">
        <v>2322</v>
      </c>
      <c r="AJ56" s="46"/>
      <c r="AK56" s="47"/>
      <c r="AL56" s="47"/>
      <c r="AM56" s="47"/>
      <c r="AN56" s="48"/>
    </row>
    <row r="57" spans="2:40" ht="25.5" hidden="1">
      <c r="B57" s="2" t="s">
        <v>28</v>
      </c>
      <c r="C57" s="3">
        <v>80.06</v>
      </c>
      <c r="D57" s="3" t="s">
        <v>29</v>
      </c>
      <c r="E57" s="3"/>
      <c r="F57" s="2">
        <v>112</v>
      </c>
      <c r="G57" s="2"/>
      <c r="H57" s="2">
        <v>115</v>
      </c>
      <c r="AJ57" s="46"/>
      <c r="AK57" s="47"/>
      <c r="AL57" s="47"/>
      <c r="AM57" s="47"/>
      <c r="AN57" s="48"/>
    </row>
    <row r="58" spans="2:40" ht="25.5" hidden="1">
      <c r="B58" s="5" t="s">
        <v>30</v>
      </c>
      <c r="C58" s="6">
        <v>83.23</v>
      </c>
      <c r="D58" s="6" t="s">
        <v>31</v>
      </c>
      <c r="E58" s="6"/>
      <c r="F58" s="5">
        <v>228</v>
      </c>
      <c r="G58" s="5"/>
      <c r="H58" s="5">
        <v>235</v>
      </c>
      <c r="AJ58" s="46"/>
      <c r="AK58" s="47"/>
      <c r="AL58" s="47"/>
      <c r="AM58" s="47"/>
      <c r="AN58" s="48"/>
    </row>
    <row r="59" spans="2:40" ht="25.5" hidden="1">
      <c r="B59" s="2" t="s">
        <v>32</v>
      </c>
      <c r="C59" s="3">
        <v>87.23</v>
      </c>
      <c r="D59" s="3" t="s">
        <v>33</v>
      </c>
      <c r="E59" s="3"/>
      <c r="F59" s="2">
        <v>426</v>
      </c>
      <c r="G59" s="2"/>
      <c r="H59" s="2">
        <v>441</v>
      </c>
      <c r="AJ59" s="46"/>
      <c r="AK59" s="47"/>
      <c r="AL59" s="47"/>
      <c r="AM59" s="47"/>
      <c r="AN59" s="48"/>
    </row>
    <row r="60" spans="2:40" ht="25.5" hidden="1">
      <c r="B60" s="5" t="s">
        <v>34</v>
      </c>
      <c r="C60" s="6">
        <v>92.97</v>
      </c>
      <c r="D60" s="6" t="s">
        <v>35</v>
      </c>
      <c r="E60" s="6"/>
      <c r="F60" s="5">
        <v>739</v>
      </c>
      <c r="G60" s="5"/>
      <c r="H60" s="5">
        <v>739</v>
      </c>
      <c r="AJ60" s="46"/>
      <c r="AK60" s="47"/>
      <c r="AL60" s="47"/>
      <c r="AM60" s="47"/>
      <c r="AN60" s="48"/>
    </row>
    <row r="61" spans="2:40" ht="25.5" hidden="1">
      <c r="B61" s="2" t="s">
        <v>36</v>
      </c>
      <c r="C61" s="3">
        <v>99.84</v>
      </c>
      <c r="D61" s="3" t="s">
        <v>37</v>
      </c>
      <c r="E61" s="3"/>
      <c r="F61" s="2">
        <v>1001</v>
      </c>
      <c r="G61" s="2"/>
      <c r="H61" s="4"/>
      <c r="AJ61" s="46"/>
      <c r="AK61" s="47"/>
      <c r="AL61" s="47"/>
      <c r="AM61" s="47"/>
      <c r="AN61" s="48"/>
    </row>
    <row r="62" spans="36:40" ht="12.75" hidden="1">
      <c r="AJ62" s="46"/>
      <c r="AK62" s="47"/>
      <c r="AL62" s="47"/>
      <c r="AM62" s="47"/>
      <c r="AN62" s="48"/>
    </row>
    <row r="63" spans="2:40" ht="25.5" hidden="1">
      <c r="B63" s="1" t="s">
        <v>0</v>
      </c>
      <c r="C63" s="1" t="s">
        <v>1</v>
      </c>
      <c r="D63" s="1" t="s">
        <v>2</v>
      </c>
      <c r="E63" s="1"/>
      <c r="F63" s="1" t="s">
        <v>3</v>
      </c>
      <c r="G63" s="1" t="s">
        <v>4</v>
      </c>
      <c r="AJ63" s="46"/>
      <c r="AK63" s="47"/>
      <c r="AL63" s="47"/>
      <c r="AM63" s="47"/>
      <c r="AN63" s="48"/>
    </row>
    <row r="64" spans="2:40" ht="25.5" hidden="1">
      <c r="B64" s="2" t="s">
        <v>5</v>
      </c>
      <c r="C64" s="3">
        <v>0</v>
      </c>
      <c r="D64" s="3" t="s">
        <v>6</v>
      </c>
      <c r="E64" s="3"/>
      <c r="F64" s="4"/>
      <c r="G64" s="2">
        <v>500</v>
      </c>
      <c r="AJ64" s="46"/>
      <c r="AK64" s="47"/>
      <c r="AL64" s="47"/>
      <c r="AM64" s="47"/>
      <c r="AN64" s="48"/>
    </row>
    <row r="65" spans="2:40" ht="25.5" hidden="1">
      <c r="B65" s="5" t="s">
        <v>7</v>
      </c>
      <c r="C65" s="6">
        <v>18.6</v>
      </c>
      <c r="D65" s="6" t="s">
        <v>8</v>
      </c>
      <c r="E65" s="6"/>
      <c r="F65" s="5">
        <v>834</v>
      </c>
      <c r="G65" s="5">
        <v>836</v>
      </c>
      <c r="AJ65" s="46"/>
      <c r="AK65" s="47"/>
      <c r="AL65" s="47"/>
      <c r="AM65" s="47"/>
      <c r="AN65" s="48"/>
    </row>
    <row r="66" spans="2:40" ht="25.5" hidden="1">
      <c r="B66" s="2" t="s">
        <v>9</v>
      </c>
      <c r="C66" s="3">
        <v>23.79</v>
      </c>
      <c r="D66" s="3" t="s">
        <v>10</v>
      </c>
      <c r="E66" s="3"/>
      <c r="F66" s="2">
        <v>941</v>
      </c>
      <c r="G66" s="2">
        <v>942</v>
      </c>
      <c r="AJ66" s="46"/>
      <c r="AK66" s="47"/>
      <c r="AL66" s="47"/>
      <c r="AM66" s="47"/>
      <c r="AN66" s="48"/>
    </row>
    <row r="67" spans="2:40" ht="25.5" hidden="1">
      <c r="B67" s="5" t="s">
        <v>11</v>
      </c>
      <c r="C67" s="6">
        <v>28.07</v>
      </c>
      <c r="D67" s="6" t="s">
        <v>12</v>
      </c>
      <c r="E67" s="6"/>
      <c r="F67" s="5">
        <v>1031</v>
      </c>
      <c r="G67" s="5">
        <v>1032</v>
      </c>
      <c r="AJ67" s="46"/>
      <c r="AK67" s="47"/>
      <c r="AL67" s="47"/>
      <c r="AM67" s="47"/>
      <c r="AN67" s="48"/>
    </row>
    <row r="68" spans="2:40" ht="25.5" hidden="1">
      <c r="B68" s="2" t="s">
        <v>13</v>
      </c>
      <c r="C68" s="3">
        <v>34.75</v>
      </c>
      <c r="D68" s="3" t="s">
        <v>12</v>
      </c>
      <c r="E68" s="3"/>
      <c r="F68" s="2">
        <v>1200</v>
      </c>
      <c r="G68" s="2">
        <v>1202</v>
      </c>
      <c r="AJ68" s="46"/>
      <c r="AK68" s="47"/>
      <c r="AL68" s="47"/>
      <c r="AM68" s="47"/>
      <c r="AN68" s="48"/>
    </row>
    <row r="69" spans="2:40" ht="25.5" hidden="1">
      <c r="B69" s="5" t="s">
        <v>14</v>
      </c>
      <c r="C69" s="6">
        <v>39.24</v>
      </c>
      <c r="D69" s="6" t="s">
        <v>15</v>
      </c>
      <c r="E69" s="6"/>
      <c r="F69" s="5">
        <v>1249</v>
      </c>
      <c r="G69" s="5">
        <v>1252</v>
      </c>
      <c r="AJ69" s="46"/>
      <c r="AK69" s="47"/>
      <c r="AL69" s="47"/>
      <c r="AM69" s="47"/>
      <c r="AN69" s="48"/>
    </row>
    <row r="70" spans="2:40" ht="25.5" hidden="1">
      <c r="B70" s="2" t="s">
        <v>16</v>
      </c>
      <c r="C70" s="3">
        <v>47.28</v>
      </c>
      <c r="D70" s="3" t="s">
        <v>17</v>
      </c>
      <c r="E70" s="3"/>
      <c r="F70" s="2">
        <v>1433</v>
      </c>
      <c r="G70" s="2">
        <v>1434</v>
      </c>
      <c r="AJ70" s="46"/>
      <c r="AK70" s="47"/>
      <c r="AL70" s="47"/>
      <c r="AM70" s="47"/>
      <c r="AN70" s="48"/>
    </row>
    <row r="71" spans="2:40" ht="25.5" hidden="1">
      <c r="B71" s="5" t="s">
        <v>18</v>
      </c>
      <c r="C71" s="6">
        <v>52.97</v>
      </c>
      <c r="D71" s="6" t="s">
        <v>19</v>
      </c>
      <c r="E71" s="6"/>
      <c r="F71" s="5">
        <v>1546</v>
      </c>
      <c r="G71" s="5">
        <v>1601</v>
      </c>
      <c r="AJ71" s="46"/>
      <c r="AK71" s="47"/>
      <c r="AL71" s="47"/>
      <c r="AM71" s="47"/>
      <c r="AN71" s="48"/>
    </row>
    <row r="72" spans="2:40" ht="25.5" hidden="1">
      <c r="B72" s="2" t="s">
        <v>20</v>
      </c>
      <c r="C72" s="3">
        <v>61.5</v>
      </c>
      <c r="D72" s="3" t="s">
        <v>21</v>
      </c>
      <c r="E72" s="3"/>
      <c r="F72" s="2">
        <v>1825</v>
      </c>
      <c r="G72" s="2">
        <v>1833</v>
      </c>
      <c r="AJ72" s="46"/>
      <c r="AK72" s="47"/>
      <c r="AL72" s="47"/>
      <c r="AM72" s="47"/>
      <c r="AN72" s="48"/>
    </row>
    <row r="73" spans="2:40" ht="25.5" hidden="1">
      <c r="B73" s="5" t="s">
        <v>22</v>
      </c>
      <c r="C73" s="6">
        <v>66.75</v>
      </c>
      <c r="D73" s="6" t="s">
        <v>23</v>
      </c>
      <c r="E73" s="6"/>
      <c r="F73" s="5">
        <v>2005</v>
      </c>
      <c r="G73" s="5">
        <v>2022</v>
      </c>
      <c r="AJ73" s="46"/>
      <c r="AK73" s="47"/>
      <c r="AL73" s="47"/>
      <c r="AM73" s="47"/>
      <c r="AN73" s="48"/>
    </row>
    <row r="74" spans="2:40" ht="25.5" hidden="1">
      <c r="B74" s="2" t="s">
        <v>24</v>
      </c>
      <c r="C74" s="3">
        <v>70.61</v>
      </c>
      <c r="D74" s="3" t="s">
        <v>25</v>
      </c>
      <c r="E74" s="3"/>
      <c r="F74" s="2">
        <v>2126</v>
      </c>
      <c r="G74" s="2">
        <v>2130</v>
      </c>
      <c r="AJ74" s="46"/>
      <c r="AK74" s="47"/>
      <c r="AL74" s="47"/>
      <c r="AM74" s="47"/>
      <c r="AN74" s="48"/>
    </row>
    <row r="75" spans="2:40" ht="25.5" hidden="1">
      <c r="B75" s="5" t="s">
        <v>26</v>
      </c>
      <c r="C75" s="6">
        <v>75.43</v>
      </c>
      <c r="D75" s="6" t="s">
        <v>27</v>
      </c>
      <c r="E75" s="6"/>
      <c r="F75" s="5">
        <v>2236</v>
      </c>
      <c r="G75" s="5">
        <v>2308</v>
      </c>
      <c r="AJ75" s="46"/>
      <c r="AK75" s="47"/>
      <c r="AL75" s="47"/>
      <c r="AM75" s="47"/>
      <c r="AN75" s="48"/>
    </row>
    <row r="76" spans="2:40" ht="25.5" hidden="1">
      <c r="B76" s="2" t="s">
        <v>28</v>
      </c>
      <c r="C76" s="3">
        <v>80.06</v>
      </c>
      <c r="D76" s="3" t="s">
        <v>29</v>
      </c>
      <c r="E76" s="3"/>
      <c r="F76" s="2">
        <v>56</v>
      </c>
      <c r="G76" s="2">
        <v>110</v>
      </c>
      <c r="AJ76" s="46"/>
      <c r="AK76" s="47"/>
      <c r="AL76" s="47"/>
      <c r="AM76" s="47"/>
      <c r="AN76" s="48"/>
    </row>
    <row r="77" spans="2:40" ht="25.5" hidden="1">
      <c r="B77" s="5" t="s">
        <v>30</v>
      </c>
      <c r="C77" s="6">
        <v>83.23</v>
      </c>
      <c r="D77" s="6" t="s">
        <v>31</v>
      </c>
      <c r="E77" s="6"/>
      <c r="F77" s="5">
        <v>214</v>
      </c>
      <c r="G77" s="5">
        <v>215</v>
      </c>
      <c r="AJ77" s="46"/>
      <c r="AK77" s="47"/>
      <c r="AL77" s="47"/>
      <c r="AM77" s="47"/>
      <c r="AN77" s="48"/>
    </row>
    <row r="78" spans="2:40" ht="25.5" hidden="1">
      <c r="B78" s="2" t="s">
        <v>32</v>
      </c>
      <c r="C78" s="3">
        <v>87.23</v>
      </c>
      <c r="D78" s="3" t="s">
        <v>33</v>
      </c>
      <c r="E78" s="3"/>
      <c r="F78" s="2">
        <v>347</v>
      </c>
      <c r="G78" s="2">
        <v>347</v>
      </c>
      <c r="AJ78" s="46"/>
      <c r="AK78" s="47"/>
      <c r="AL78" s="47"/>
      <c r="AM78" s="47"/>
      <c r="AN78" s="48"/>
    </row>
    <row r="79" spans="2:40" ht="25.5" hidden="1">
      <c r="B79" s="5" t="s">
        <v>34</v>
      </c>
      <c r="C79" s="6">
        <v>92.97</v>
      </c>
      <c r="D79" s="6" t="s">
        <v>35</v>
      </c>
      <c r="E79" s="6"/>
      <c r="F79" s="5">
        <v>557</v>
      </c>
      <c r="G79" s="5">
        <v>606</v>
      </c>
      <c r="AJ79" s="46"/>
      <c r="AK79" s="47"/>
      <c r="AL79" s="47"/>
      <c r="AM79" s="47"/>
      <c r="AN79" s="48"/>
    </row>
    <row r="80" spans="2:40" ht="25.5" hidden="1">
      <c r="B80" s="2" t="s">
        <v>36</v>
      </c>
      <c r="C80" s="3">
        <v>99.84</v>
      </c>
      <c r="D80" s="3" t="s">
        <v>37</v>
      </c>
      <c r="E80" s="3"/>
      <c r="F80" s="2">
        <v>759</v>
      </c>
      <c r="G80" s="2">
        <v>759</v>
      </c>
      <c r="AJ80" s="46"/>
      <c r="AK80" s="47"/>
      <c r="AL80" s="47"/>
      <c r="AM80" s="47"/>
      <c r="AN80" s="48"/>
    </row>
    <row r="81" spans="36:40" ht="12.75" hidden="1">
      <c r="AJ81" s="46"/>
      <c r="AK81" s="47"/>
      <c r="AL81" s="47"/>
      <c r="AM81" s="47"/>
      <c r="AN81" s="48"/>
    </row>
    <row r="82" spans="36:40" ht="12.75" hidden="1">
      <c r="AJ82" s="46"/>
      <c r="AK82" s="47"/>
      <c r="AL82" s="47"/>
      <c r="AM82" s="47"/>
      <c r="AN82" s="48"/>
    </row>
    <row r="83" spans="36:40" ht="12.75" hidden="1">
      <c r="AJ83" s="46"/>
      <c r="AK83" s="47"/>
      <c r="AL83" s="47"/>
      <c r="AM83" s="47"/>
      <c r="AN83" s="48"/>
    </row>
    <row r="84" spans="36:40" ht="12.75" hidden="1">
      <c r="AJ84" s="46"/>
      <c r="AK84" s="47"/>
      <c r="AL84" s="47"/>
      <c r="AM84" s="47"/>
      <c r="AN84" s="48"/>
    </row>
    <row r="85" spans="36:40" ht="12.75" hidden="1">
      <c r="AJ85" s="46"/>
      <c r="AK85" s="47"/>
      <c r="AL85" s="47"/>
      <c r="AM85" s="47"/>
      <c r="AN85" s="48"/>
    </row>
    <row r="86" spans="36:40" ht="12.75" hidden="1">
      <c r="AJ86" s="46"/>
      <c r="AK86" s="47"/>
      <c r="AL86" s="47"/>
      <c r="AM86" s="47"/>
      <c r="AN86" s="48"/>
    </row>
    <row r="87" spans="36:40" ht="12.75" hidden="1">
      <c r="AJ87" s="46"/>
      <c r="AK87" s="47"/>
      <c r="AL87" s="47"/>
      <c r="AM87" s="47"/>
      <c r="AN87" s="48"/>
    </row>
    <row r="88" spans="36:40" ht="12.75" hidden="1">
      <c r="AJ88" s="46"/>
      <c r="AK88" s="47"/>
      <c r="AL88" s="47"/>
      <c r="AM88" s="47"/>
      <c r="AN88" s="48"/>
    </row>
    <row r="89" spans="36:40" ht="12.75" hidden="1">
      <c r="AJ89" s="46"/>
      <c r="AK89" s="47"/>
      <c r="AL89" s="47"/>
      <c r="AM89" s="47"/>
      <c r="AN89" s="48"/>
    </row>
    <row r="90" spans="36:40" ht="12.75" hidden="1">
      <c r="AJ90" s="46"/>
      <c r="AK90" s="47"/>
      <c r="AL90" s="47"/>
      <c r="AM90" s="47"/>
      <c r="AN90" s="48"/>
    </row>
    <row r="91" spans="36:40" ht="12.75" hidden="1">
      <c r="AJ91" s="46"/>
      <c r="AK91" s="47"/>
      <c r="AL91" s="47"/>
      <c r="AM91" s="47"/>
      <c r="AN91" s="48"/>
    </row>
    <row r="92" spans="36:40" ht="12.75" hidden="1">
      <c r="AJ92" s="46"/>
      <c r="AK92" s="47"/>
      <c r="AL92" s="47"/>
      <c r="AM92" s="47"/>
      <c r="AN92" s="48"/>
    </row>
    <row r="93" spans="36:40" ht="12.75" hidden="1">
      <c r="AJ93" s="46"/>
      <c r="AK93" s="47"/>
      <c r="AL93" s="47"/>
      <c r="AM93" s="47"/>
      <c r="AN93" s="48"/>
    </row>
    <row r="94" spans="36:40" ht="12.75" hidden="1">
      <c r="AJ94" s="46"/>
      <c r="AK94" s="47"/>
      <c r="AL94" s="47"/>
      <c r="AM94" s="47"/>
      <c r="AN94" s="48"/>
    </row>
    <row r="95" spans="36:40" ht="12.75" hidden="1">
      <c r="AJ95" s="46"/>
      <c r="AK95" s="47"/>
      <c r="AL95" s="47"/>
      <c r="AM95" s="47"/>
      <c r="AN95" s="48"/>
    </row>
    <row r="96" spans="36:40" ht="12.75" hidden="1">
      <c r="AJ96" s="46"/>
      <c r="AK96" s="47"/>
      <c r="AL96" s="47"/>
      <c r="AM96" s="47"/>
      <c r="AN96" s="48"/>
    </row>
    <row r="97" spans="36:40" ht="12.75" hidden="1">
      <c r="AJ97" s="46"/>
      <c r="AK97" s="47"/>
      <c r="AL97" s="47"/>
      <c r="AM97" s="47"/>
      <c r="AN97" s="48"/>
    </row>
    <row r="98" spans="36:40" ht="12.75" hidden="1">
      <c r="AJ98" s="46"/>
      <c r="AK98" s="47"/>
      <c r="AL98" s="47"/>
      <c r="AM98" s="47"/>
      <c r="AN98" s="48"/>
    </row>
    <row r="99" spans="36:40" ht="12.75" hidden="1">
      <c r="AJ99" s="46"/>
      <c r="AK99" s="47"/>
      <c r="AL99" s="47"/>
      <c r="AM99" s="47"/>
      <c r="AN99" s="48"/>
    </row>
    <row r="100" spans="36:40" ht="12.75" hidden="1">
      <c r="AJ100" s="46"/>
      <c r="AK100" s="47"/>
      <c r="AL100" s="47"/>
      <c r="AM100" s="47"/>
      <c r="AN100" s="48"/>
    </row>
    <row r="101" spans="36:40" ht="12.75" hidden="1">
      <c r="AJ101" s="46"/>
      <c r="AK101" s="47"/>
      <c r="AL101" s="47"/>
      <c r="AM101" s="47"/>
      <c r="AN101" s="48"/>
    </row>
    <row r="102" spans="36:40" ht="12.75" hidden="1">
      <c r="AJ102" s="46"/>
      <c r="AK102" s="47"/>
      <c r="AL102" s="47"/>
      <c r="AM102" s="47"/>
      <c r="AN102" s="48"/>
    </row>
    <row r="103" spans="36:40" ht="12.75" hidden="1">
      <c r="AJ103" s="46"/>
      <c r="AK103" s="47"/>
      <c r="AL103" s="47"/>
      <c r="AM103" s="47"/>
      <c r="AN103" s="48"/>
    </row>
    <row r="104" spans="36:40" ht="12.75" hidden="1">
      <c r="AJ104" s="46"/>
      <c r="AK104" s="47"/>
      <c r="AL104" s="47"/>
      <c r="AM104" s="47"/>
      <c r="AN104" s="48"/>
    </row>
    <row r="105" spans="36:40" ht="12.75" hidden="1">
      <c r="AJ105" s="46"/>
      <c r="AK105" s="47"/>
      <c r="AL105" s="47"/>
      <c r="AM105" s="47"/>
      <c r="AN105" s="48"/>
    </row>
    <row r="106" spans="36:40" ht="12.75" hidden="1">
      <c r="AJ106" s="46"/>
      <c r="AK106" s="47"/>
      <c r="AL106" s="47"/>
      <c r="AM106" s="47"/>
      <c r="AN106" s="48"/>
    </row>
    <row r="107" spans="36:40" ht="13.5" thickBot="1">
      <c r="AJ107" s="49"/>
      <c r="AK107" s="50"/>
      <c r="AL107" s="50"/>
      <c r="AM107" s="50"/>
      <c r="AN107" s="55">
        <f>SUM(AJ22:AN22)</f>
        <v>9750</v>
      </c>
    </row>
    <row r="108" ht="12.75"/>
    <row r="109" spans="1:35" ht="12.75">
      <c r="A109">
        <v>10</v>
      </c>
      <c r="AI109">
        <v>10</v>
      </c>
    </row>
    <row r="110" ht="12.75"/>
    <row r="111" spans="1:35" ht="12.75">
      <c r="A111">
        <v>9</v>
      </c>
      <c r="AI111">
        <v>9</v>
      </c>
    </row>
    <row r="112" ht="12.75"/>
    <row r="113" ht="12.75"/>
    <row r="114" spans="1:35" ht="12.75">
      <c r="A114">
        <v>8</v>
      </c>
      <c r="AI114">
        <v>8</v>
      </c>
    </row>
    <row r="115" ht="12.75"/>
    <row r="116" ht="12.75"/>
    <row r="117" spans="1:35" ht="12.75">
      <c r="A117">
        <v>7</v>
      </c>
      <c r="AI117">
        <v>7</v>
      </c>
    </row>
    <row r="118" ht="12.75"/>
    <row r="119" ht="12.75"/>
    <row r="120" ht="12.75"/>
    <row r="121" ht="12.75"/>
    <row r="122" ht="12.75"/>
    <row r="123" ht="12.75"/>
    <row r="124" ht="12.75"/>
    <row r="125" ht="12.75">
      <c r="B125" s="59"/>
    </row>
  </sheetData>
  <printOptions/>
  <pageMargins left="0.75" right="0.75" top="1" bottom="1" header="0.5" footer="0.5"/>
  <pageSetup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Howard Cohen</dc:creator>
  <cp:keywords/>
  <dc:description/>
  <cp:lastModifiedBy>Howard Cohen</cp:lastModifiedBy>
  <cp:lastPrinted>2006-09-02T22:51:55Z</cp:lastPrinted>
  <dcterms:created xsi:type="dcterms:W3CDTF">2006-08-27T23:51:37Z</dcterms:created>
  <dcterms:modified xsi:type="dcterms:W3CDTF">2006-09-02T23:10:11Z</dcterms:modified>
  <cp:category/>
  <cp:version/>
  <cp:contentType/>
  <cp:contentStatus/>
</cp:coreProperties>
</file>